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<sst xmlns="http://schemas.openxmlformats.org/spreadsheetml/2006/main" count="863" uniqueCount="186">
  <si>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</si>
  <si>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</si>
  <si>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</si>
  <si>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</si>
  <si>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</si>
  <si>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</si>
  <si>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</si>
  <si>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</si>
  <si>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</si>
  <si>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</si>
  <si>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</si>
  <si>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</si>
  <si>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</si>
  <si>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</si>
  <si>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</si>
  <si>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</si>
  <si>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</si>
  <si>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</si>
  <si>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</si>
  <si>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</si>
  <si>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</si>
  <si>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</si>
  <si>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</si>
  <si>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</si>
  <si>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</si>
  <si>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</si>
  <si>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</si>
  <si>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</si>
  <si>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</si>
  <si>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</si>
  <si>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</si>
  <si>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</si>
  <si>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</si>
  <si>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</si>
  <si>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</si>
  <si>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</si>
  <si>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</si>
  <si>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</si>
  <si>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</si>
  <si>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</si>
  <si>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</si>
  <si>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</si>
  <si>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</si>
  <si>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</si>
  <si>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</si>
  <si>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</si>
  <si>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</si>
  <si>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</si>
  <si>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</si>
  <si>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</si>
  <si>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</si>
  <si>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</si>
  <si>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</si>
  <si>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</si>
  <si>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</si>
  <si>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</si>
  <si>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</si>
  <si>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</si>
  <si>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</si>
  <si>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</si>
  <si>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</si>
  <si>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</si>
  <si>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</si>
  <si>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</si>
  <si>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</si>
  <si>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</si>
  <si>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</si>
  <si>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</si>
  <si>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</si>
  <si>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</si>
  <si>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</si>
  <si>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</si>
  <si>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</si>
  <si>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</si>
  <si>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</si>
  <si>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</si>
  <si>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</si>
  <si>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</si>
  <si>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</si>
  <si>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</si>
  <si>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</si>
  <si>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</si>
  <si>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</si>
  <si>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</si>
  <si>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</si>
  <si>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</si>
  <si>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</si>
  <si>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</si>
  <si>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</si>
  <si>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</si>
  <si>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</si>
  <si>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</si>
  <si>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</si>
  <si>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</si>
  <si>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</si>
  <si>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</si>
  <si>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</si>
  <si>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</si>
  <si>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</si>
  <si>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</si>
  <si>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</si>
  <si>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</si>
  <si>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</si>
  <si>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</si>
  <si>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</si>
  <si>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</si>
  <si>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</si>
  <si>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</si>
  <si>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</si>
  <si>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</si>
  <si>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</si>
  <si>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</si>
  <si>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</si>
  <si>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</si>
  <si>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</si>
  <si>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</si>
  <si>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</si>
  <si>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</si>
  <si>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</si>
  <si>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</si>
  <si>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</si>
  <si>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</si>
  <si>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</si>
  <si>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</si>
  <si>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</si>
  <si>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</si>
  <si>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</si>
  <si>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</si>
  <si>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</si>
  <si>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</si>
  <si>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</si>
  <si>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</si>
  <si>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</si>
  <si>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</si>
  <si>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</si>
  <si>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</si>
  <si>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</si>
  <si>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</si>
  <si>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</si>
  <si>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</si>
  <si>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</si>
  <si>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</si>
  <si>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</si>
  <si>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</si>
  <si>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</si>
  <si>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</si>
  <si>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</si>
  <si>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</si>
  <si>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</si>
  <si>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</si>
  <si>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</si>
  <si>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</si>
  <si>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</si>
  <si>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</si>
  <si>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</si>
  <si>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</si>
  <si>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</si>
  <si>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</si>
  <si>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</si>
  <si>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</si>
  <si>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</si>
  <si>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</si>
  <si>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</si>
  <si>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</si>
  <si>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</si>
  <si>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</si>
  <si>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</si>
  <si>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</si>
  <si>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</si>
  <si>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</si>
  <si>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</si>
  <si>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</si>
  <si>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</si>
  <si>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</si>
  <si>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</si>
  <si>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</si>
  <si>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</si>
  <si>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</si>
  <si>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</si>
  <si>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</si>
  <si>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</si>
  <si>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</si>
  <si>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</si>
  <si>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01 октября 2019 года</t>
  </si>
  <si>
    <t>01 октября</t>
  </si>
  <si>
    <t>на 01 октября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</si>
</sst>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4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83" sqref="C8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91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721915</v>
      </c>
      <c r="E20" s="21">
        <f>G20+I20+K20+M20+O20</f>
        <v>329934</v>
      </c>
      <c r="F20" s="21">
        <f aca="true" t="shared" si="1" ref="F20:F45">H20+J20+L20+N20+P20</f>
        <v>391981</v>
      </c>
      <c r="G20" s="21">
        <f aca="true" t="shared" si="2" ref="G20:P20">SUM(G21:G43)</f>
        <v>3243</v>
      </c>
      <c r="H20" s="21">
        <f t="shared" si="2"/>
        <v>3158</v>
      </c>
      <c r="I20" s="21">
        <f t="shared" si="2"/>
        <v>17336</v>
      </c>
      <c r="J20" s="21">
        <f t="shared" si="2"/>
        <v>16411</v>
      </c>
      <c r="K20" s="21">
        <f t="shared" si="2"/>
        <v>56838</v>
      </c>
      <c r="L20" s="21">
        <f t="shared" si="2"/>
        <v>53596</v>
      </c>
      <c r="M20" s="21">
        <f t="shared" si="2"/>
        <v>202289</v>
      </c>
      <c r="N20" s="21">
        <f t="shared" si="2"/>
        <v>189233</v>
      </c>
      <c r="O20" s="21">
        <f t="shared" si="2"/>
        <v>50228</v>
      </c>
      <c r="P20" s="21">
        <f t="shared" si="2"/>
        <v>129583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1175</v>
      </c>
      <c r="E21" s="27">
        <f aca="true" t="shared" si="3" ref="E21:E45">G21+I21+K21+M21+O21</f>
        <v>313</v>
      </c>
      <c r="F21" s="27">
        <f t="shared" si="1"/>
        <v>862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244</v>
      </c>
      <c r="N21" s="27">
        <f>'Прил.12 согаз'!N21+'Прил.12 альфа'!N21</f>
        <v>657</v>
      </c>
      <c r="O21" s="27">
        <f>'Прил.12 согаз'!O21+'Прил.12 альфа'!O21</f>
        <v>69</v>
      </c>
      <c r="P21" s="27">
        <f>'Прил.12 согаз'!P21+'Прил.12 альфа'!P21</f>
        <v>205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79945</v>
      </c>
      <c r="E22" s="27">
        <f t="shared" si="3"/>
        <v>37376</v>
      </c>
      <c r="F22" s="27">
        <f t="shared" si="1"/>
        <v>42569</v>
      </c>
      <c r="G22" s="27">
        <f>'Прил.12 согаз'!G22+'Прил.12 альфа'!G22</f>
        <v>363</v>
      </c>
      <c r="H22" s="27">
        <f>'Прил.12 согаз'!H22+'Прил.12 альфа'!H22</f>
        <v>327</v>
      </c>
      <c r="I22" s="27">
        <f>'Прил.12 согаз'!I22+'Прил.12 альфа'!I22</f>
        <v>1806</v>
      </c>
      <c r="J22" s="27">
        <f>'Прил.12 согаз'!J22+'Прил.12 альфа'!J22</f>
        <v>1704</v>
      </c>
      <c r="K22" s="27">
        <f>'Прил.12 согаз'!K22+'Прил.12 альфа'!K22</f>
        <v>6372</v>
      </c>
      <c r="L22" s="27">
        <f>'Прил.12 согаз'!L22+'Прил.12 альфа'!L22</f>
        <v>6057</v>
      </c>
      <c r="M22" s="27">
        <f>'Прил.12 согаз'!M22+'Прил.12 альфа'!M22</f>
        <v>23242</v>
      </c>
      <c r="N22" s="27">
        <f>'Прил.12 согаз'!N22+'Прил.12 альфа'!N22</f>
        <v>19512</v>
      </c>
      <c r="O22" s="27">
        <f>'Прил.12 согаз'!O22+'Прил.12 альфа'!O22</f>
        <v>5593</v>
      </c>
      <c r="P22" s="27">
        <f>'Прил.12 согаз'!P22+'Прил.12 альфа'!P22</f>
        <v>14969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44691</v>
      </c>
      <c r="E23" s="27">
        <f t="shared" si="3"/>
        <v>19881</v>
      </c>
      <c r="F23" s="27">
        <f t="shared" si="1"/>
        <v>24810</v>
      </c>
      <c r="G23" s="27">
        <f>'Прил.12 согаз'!G23+'Прил.12 альфа'!G23</f>
        <v>198</v>
      </c>
      <c r="H23" s="27">
        <f>'Прил.12 согаз'!H23+'Прил.12 альфа'!H23</f>
        <v>187</v>
      </c>
      <c r="I23" s="27">
        <f>'Прил.12 согаз'!I23+'Прил.12 альфа'!I23</f>
        <v>1024</v>
      </c>
      <c r="J23" s="27">
        <f>'Прил.12 согаз'!J23+'Прил.12 альфа'!J23</f>
        <v>1006</v>
      </c>
      <c r="K23" s="27">
        <f>'Прил.12 согаз'!K23+'Прил.12 альфа'!K23</f>
        <v>3793</v>
      </c>
      <c r="L23" s="27">
        <f>'Прил.12 согаз'!L23+'Прил.12 альфа'!L23</f>
        <v>3533</v>
      </c>
      <c r="M23" s="27">
        <f>'Прил.12 согаз'!M23+'Прил.12 альфа'!M23</f>
        <v>11168</v>
      </c>
      <c r="N23" s="27">
        <f>'Прил.12 согаз'!N23+'Прил.12 альфа'!N23</f>
        <v>10469</v>
      </c>
      <c r="O23" s="27">
        <f>'Прил.12 согаз'!O23+'Прил.12 альфа'!O23</f>
        <v>3698</v>
      </c>
      <c r="P23" s="27">
        <f>'Прил.12 согаз'!P23+'Прил.12 альфа'!P23</f>
        <v>9615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43644</v>
      </c>
      <c r="E24" s="27">
        <f t="shared" si="3"/>
        <v>20283</v>
      </c>
      <c r="F24" s="27">
        <f t="shared" si="1"/>
        <v>23361</v>
      </c>
      <c r="G24" s="27">
        <f>'Прил.12 согаз'!G24+'Прил.12 альфа'!G24</f>
        <v>174</v>
      </c>
      <c r="H24" s="27">
        <f>'Прил.12 согаз'!H24+'Прил.12 альфа'!H24</f>
        <v>176</v>
      </c>
      <c r="I24" s="27">
        <f>'Прил.12 согаз'!I24+'Прил.12 альфа'!I24</f>
        <v>995</v>
      </c>
      <c r="J24" s="27">
        <f>'Прил.12 согаз'!J24+'Прил.12 альфа'!J24</f>
        <v>950</v>
      </c>
      <c r="K24" s="27">
        <f>'Прил.12 согаз'!K24+'Прил.12 альфа'!K24</f>
        <v>3409</v>
      </c>
      <c r="L24" s="27">
        <f>'Прил.12 согаз'!L24+'Прил.12 альфа'!L24</f>
        <v>3299</v>
      </c>
      <c r="M24" s="27">
        <f>'Прил.12 согаз'!M24+'Прил.12 альфа'!M24</f>
        <v>12671</v>
      </c>
      <c r="N24" s="27">
        <f>'Прил.12 согаз'!N24+'Прил.12 альфа'!N24</f>
        <v>11220</v>
      </c>
      <c r="O24" s="27">
        <f>'Прил.12 согаз'!O24+'Прил.12 альфа'!O24</f>
        <v>3034</v>
      </c>
      <c r="P24" s="27">
        <f>'Прил.12 согаз'!P24+'Прил.12 альфа'!P24</f>
        <v>7716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10021</v>
      </c>
      <c r="E25" s="27">
        <f t="shared" si="3"/>
        <v>4792</v>
      </c>
      <c r="F25" s="27">
        <f t="shared" si="1"/>
        <v>5229</v>
      </c>
      <c r="G25" s="27">
        <f>'Прил.12 согаз'!G25+'Прил.12 альфа'!G25</f>
        <v>37</v>
      </c>
      <c r="H25" s="27">
        <f>'Прил.12 согаз'!H25+'Прил.12 альфа'!H25</f>
        <v>36</v>
      </c>
      <c r="I25" s="27">
        <f>'Прил.12 согаз'!I25+'Прил.12 альфа'!I25</f>
        <v>212</v>
      </c>
      <c r="J25" s="27">
        <f>'Прил.12 согаз'!J25+'Прил.12 альфа'!J25</f>
        <v>187</v>
      </c>
      <c r="K25" s="27">
        <f>'Прил.12 согаз'!K25+'Прил.12 альфа'!K25</f>
        <v>761</v>
      </c>
      <c r="L25" s="27">
        <f>'Прил.12 согаз'!L25+'Прил.12 альфа'!L25</f>
        <v>730</v>
      </c>
      <c r="M25" s="27">
        <f>'Прил.12 согаз'!M25+'Прил.12 альфа'!M25</f>
        <v>2969</v>
      </c>
      <c r="N25" s="27">
        <f>'Прил.12 согаз'!N25+'Прил.12 альфа'!N25</f>
        <v>2259</v>
      </c>
      <c r="O25" s="27">
        <f>'Прил.12 согаз'!O25+'Прил.12 альфа'!O25</f>
        <v>813</v>
      </c>
      <c r="P25" s="27">
        <f>'Прил.12 согаз'!P25+'Прил.12 альфа'!P25</f>
        <v>2017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63628</v>
      </c>
      <c r="E26" s="27">
        <f t="shared" si="3"/>
        <v>29206</v>
      </c>
      <c r="F26" s="27">
        <f t="shared" si="1"/>
        <v>34422</v>
      </c>
      <c r="G26" s="27">
        <f>'Прил.12 согаз'!G26+'Прил.12 альфа'!G26</f>
        <v>270</v>
      </c>
      <c r="H26" s="27">
        <f>'Прил.12 согаз'!H26+'Прил.12 альфа'!H26</f>
        <v>225</v>
      </c>
      <c r="I26" s="27">
        <f>'Прил.12 согаз'!I26+'Прил.12 альфа'!I26</f>
        <v>1372</v>
      </c>
      <c r="J26" s="27">
        <f>'Прил.12 согаз'!J26+'Прил.12 альфа'!J26</f>
        <v>1284</v>
      </c>
      <c r="K26" s="27">
        <f>'Прил.12 согаз'!K26+'Прил.12 альфа'!K26</f>
        <v>5018</v>
      </c>
      <c r="L26" s="27">
        <f>'Прил.12 согаз'!L26+'Прил.12 альфа'!L26</f>
        <v>4630</v>
      </c>
      <c r="M26" s="27">
        <f>'Прил.12 согаз'!M26+'Прил.12 альфа'!M26</f>
        <v>17819</v>
      </c>
      <c r="N26" s="27">
        <f>'Прил.12 согаз'!N26+'Прил.12 альфа'!N26</f>
        <v>15596</v>
      </c>
      <c r="O26" s="27">
        <f>'Прил.12 согаз'!O26+'Прил.12 альфа'!O26</f>
        <v>4727</v>
      </c>
      <c r="P26" s="27">
        <f>'Прил.12 согаз'!P26+'Прил.12 альфа'!P26</f>
        <v>12687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27035</v>
      </c>
      <c r="E27" s="27">
        <f t="shared" si="3"/>
        <v>12191</v>
      </c>
      <c r="F27" s="27">
        <f t="shared" si="1"/>
        <v>14844</v>
      </c>
      <c r="G27" s="27">
        <f>'Прил.12 согаз'!G27+'Прил.12 альфа'!G27</f>
        <v>144</v>
      </c>
      <c r="H27" s="27">
        <f>'Прил.12 согаз'!H27+'Прил.12 альфа'!H27</f>
        <v>128</v>
      </c>
      <c r="I27" s="27">
        <f>'Прил.12 согаз'!I27+'Прил.12 альфа'!I27</f>
        <v>642</v>
      </c>
      <c r="J27" s="27">
        <f>'Прил.12 согаз'!J27+'Прил.12 альфа'!J27</f>
        <v>552</v>
      </c>
      <c r="K27" s="27">
        <f>'Прил.12 согаз'!K27+'Прил.12 альфа'!K27</f>
        <v>2332</v>
      </c>
      <c r="L27" s="27">
        <f>'Прил.12 согаз'!L27+'Прил.12 альфа'!L27</f>
        <v>2253</v>
      </c>
      <c r="M27" s="27">
        <f>'Прил.12 согаз'!M27+'Прил.12 альфа'!M27</f>
        <v>7340</v>
      </c>
      <c r="N27" s="27">
        <f>'Прил.12 согаз'!N27+'Прил.12 альфа'!N27</f>
        <v>7075</v>
      </c>
      <c r="O27" s="27">
        <f>'Прил.12 согаз'!O27+'Прил.12 альфа'!O27</f>
        <v>1733</v>
      </c>
      <c r="P27" s="27">
        <f>'Прил.12 согаз'!P27+'Прил.12 альфа'!P27</f>
        <v>4836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31804</v>
      </c>
      <c r="E28" s="27">
        <f t="shared" si="3"/>
        <v>14589</v>
      </c>
      <c r="F28" s="27">
        <f t="shared" si="1"/>
        <v>17215</v>
      </c>
      <c r="G28" s="27">
        <f>'Прил.12 согаз'!G28+'Прил.12 альфа'!G28</f>
        <v>162</v>
      </c>
      <c r="H28" s="27">
        <f>'Прил.12 согаз'!H28+'Прил.12 альфа'!H28</f>
        <v>203</v>
      </c>
      <c r="I28" s="27">
        <f>'Прил.12 согаз'!I28+'Прил.12 альфа'!I28</f>
        <v>930</v>
      </c>
      <c r="J28" s="27">
        <f>'Прил.12 согаз'!J28+'Прил.12 альфа'!J28</f>
        <v>900</v>
      </c>
      <c r="K28" s="27">
        <f>'Прил.12 согаз'!K28+'Прил.12 альфа'!K28</f>
        <v>2841</v>
      </c>
      <c r="L28" s="27">
        <f>'Прил.12 согаз'!L28+'Прил.12 альфа'!L28</f>
        <v>2718</v>
      </c>
      <c r="M28" s="27">
        <f>'Прил.12 согаз'!M28+'Прил.12 альфа'!M28</f>
        <v>8963</v>
      </c>
      <c r="N28" s="27">
        <f>'Прил.12 согаз'!N28+'Прил.12 альфа'!N28</f>
        <v>8661</v>
      </c>
      <c r="O28" s="27">
        <f>'Прил.12 согаз'!O28+'Прил.12 альфа'!O28</f>
        <v>1693</v>
      </c>
      <c r="P28" s="27">
        <f>'Прил.12 согаз'!P28+'Прил.12 альфа'!P28</f>
        <v>4733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47721</v>
      </c>
      <c r="E29" s="27">
        <f t="shared" si="3"/>
        <v>20477</v>
      </c>
      <c r="F29" s="27">
        <f t="shared" si="1"/>
        <v>27244</v>
      </c>
      <c r="G29" s="27">
        <f>'Прил.12 согаз'!G29+'Прил.12 альфа'!G29</f>
        <v>294</v>
      </c>
      <c r="H29" s="27">
        <f>'Прил.12 согаз'!H29+'Прил.12 альфа'!H29</f>
        <v>321</v>
      </c>
      <c r="I29" s="27">
        <f>'Прил.12 согаз'!I29+'Прил.12 альфа'!I29</f>
        <v>1582</v>
      </c>
      <c r="J29" s="27">
        <f>'Прил.12 согаз'!J29+'Прил.12 альфа'!J29</f>
        <v>1600</v>
      </c>
      <c r="K29" s="27">
        <f>'Прил.12 согаз'!K29+'Прил.12 альфа'!K29</f>
        <v>4727</v>
      </c>
      <c r="L29" s="27">
        <f>'Прил.12 согаз'!L29+'Прил.12 альфа'!L29</f>
        <v>4601</v>
      </c>
      <c r="M29" s="27">
        <f>'Прил.12 согаз'!M29+'Прил.12 альфа'!M29</f>
        <v>11524</v>
      </c>
      <c r="N29" s="27">
        <f>'Прил.12 согаз'!N29+'Прил.12 альфа'!N29</f>
        <v>14726</v>
      </c>
      <c r="O29" s="27">
        <f>'Прил.12 согаз'!O29+'Прил.12 альфа'!O29</f>
        <v>2350</v>
      </c>
      <c r="P29" s="27">
        <f>'Прил.12 согаз'!P29+'Прил.12 альфа'!P29</f>
        <v>5996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120035</v>
      </c>
      <c r="E30" s="27">
        <f t="shared" si="3"/>
        <v>53458</v>
      </c>
      <c r="F30" s="27">
        <f t="shared" si="1"/>
        <v>66577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42576</v>
      </c>
      <c r="N30" s="27">
        <f>'Прил.12 согаз'!N30+'Прил.12 альфа'!N30</f>
        <v>38625</v>
      </c>
      <c r="O30" s="27">
        <f>'Прил.12 согаз'!O30+'Прил.12 альфа'!O30</f>
        <v>10882</v>
      </c>
      <c r="P30" s="27">
        <f>'Прил.12 согаз'!P30+'Прил.12 альфа'!P30</f>
        <v>27952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98067</v>
      </c>
      <c r="E31" s="27">
        <f t="shared" si="3"/>
        <v>42750</v>
      </c>
      <c r="F31" s="27">
        <f t="shared" si="1"/>
        <v>55317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34261</v>
      </c>
      <c r="N31" s="27">
        <f>'Прил.12 согаз'!N31+'Прил.12 альфа'!N31</f>
        <v>32164</v>
      </c>
      <c r="O31" s="27">
        <f>'Прил.12 согаз'!O31+'Прил.12 альфа'!O31</f>
        <v>8489</v>
      </c>
      <c r="P31" s="27">
        <f>'Прил.12 согаз'!P31+'Прил.12 альфа'!P31</f>
        <v>23153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23761</v>
      </c>
      <c r="E32" s="27">
        <f t="shared" si="3"/>
        <v>12140</v>
      </c>
      <c r="F32" s="27">
        <f t="shared" si="1"/>
        <v>11621</v>
      </c>
      <c r="G32" s="27">
        <f>'Прил.12 согаз'!G32+'Прил.12 альфа'!G32</f>
        <v>501</v>
      </c>
      <c r="H32" s="27">
        <f>'Прил.12 согаз'!H32+'Прил.12 альфа'!H32</f>
        <v>533</v>
      </c>
      <c r="I32" s="27">
        <f>'Прил.12 согаз'!I32+'Прил.12 альфа'!I32</f>
        <v>2921</v>
      </c>
      <c r="J32" s="27">
        <f>'Прил.12 согаз'!J32+'Прил.12 альфа'!J32</f>
        <v>2750</v>
      </c>
      <c r="K32" s="27">
        <f>'Прил.12 согаз'!K32+'Прил.12 альфа'!K32</f>
        <v>8718</v>
      </c>
      <c r="L32" s="27">
        <f>'Прил.12 согаз'!L32+'Прил.12 альфа'!L32</f>
        <v>8338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17319</v>
      </c>
      <c r="E33" s="27">
        <f t="shared" si="3"/>
        <v>9015</v>
      </c>
      <c r="F33" s="27">
        <f t="shared" si="1"/>
        <v>8304</v>
      </c>
      <c r="G33" s="27">
        <f>'Прил.12 согаз'!G33+'Прил.12 альфа'!G33</f>
        <v>366</v>
      </c>
      <c r="H33" s="27">
        <f>'Прил.12 согаз'!H33+'Прил.12 альфа'!H33</f>
        <v>343</v>
      </c>
      <c r="I33" s="27">
        <f>'Прил.12 согаз'!I33+'Прил.12 альфа'!I33</f>
        <v>1980</v>
      </c>
      <c r="J33" s="27">
        <f>'Прил.12 согаз'!J33+'Прил.12 альфа'!J33</f>
        <v>1909</v>
      </c>
      <c r="K33" s="27">
        <f>'Прил.12 согаз'!K33+'Прил.12 альфа'!K33</f>
        <v>6669</v>
      </c>
      <c r="L33" s="27">
        <f>'Прил.12 согаз'!L33+'Прил.12 альфа'!L33</f>
        <v>6052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16050</v>
      </c>
      <c r="E34" s="27">
        <f t="shared" si="3"/>
        <v>8294</v>
      </c>
      <c r="F34" s="27">
        <f t="shared" si="1"/>
        <v>7756</v>
      </c>
      <c r="G34" s="27">
        <f>'Прил.12 согаз'!G34+'Прил.12 альфа'!G34</f>
        <v>375</v>
      </c>
      <c r="H34" s="27">
        <f>'Прил.12 согаз'!H34+'Прил.12 альфа'!H34</f>
        <v>354</v>
      </c>
      <c r="I34" s="27">
        <f>'Прил.12 согаз'!I34+'Прил.12 альфа'!I34</f>
        <v>1854</v>
      </c>
      <c r="J34" s="27">
        <f>'Прил.12 согаз'!J34+'Прил.12 альфа'!J34</f>
        <v>1764</v>
      </c>
      <c r="K34" s="27">
        <f>'Прил.12 согаз'!K34+'Прил.12 альфа'!K34</f>
        <v>6065</v>
      </c>
      <c r="L34" s="27">
        <f>'Прил.12 согаз'!L34+'Прил.12 альфа'!L34</f>
        <v>5638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11541</v>
      </c>
      <c r="E35" s="27">
        <f t="shared" si="3"/>
        <v>5804</v>
      </c>
      <c r="F35" s="27">
        <f t="shared" si="1"/>
        <v>5737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4249</v>
      </c>
      <c r="N35" s="27">
        <f>'Прил.12 согаз'!N35+'Прил.12 альфа'!N35</f>
        <v>3415</v>
      </c>
      <c r="O35" s="27">
        <f>'Прил.12 согаз'!O35+'Прил.12 альфа'!O35</f>
        <v>1555</v>
      </c>
      <c r="P35" s="27">
        <f>'Прил.12 согаз'!P35+'Прил.12 альфа'!P35</f>
        <v>2322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17091</v>
      </c>
      <c r="E36" s="27">
        <f t="shared" si="3"/>
        <v>8064</v>
      </c>
      <c r="F36" s="27">
        <f t="shared" si="1"/>
        <v>9027</v>
      </c>
      <c r="G36" s="27">
        <f>'Прил.12 согаз'!G36+'Прил.12 альфа'!G36</f>
        <v>53</v>
      </c>
      <c r="H36" s="27">
        <f>'Прил.12 согаз'!H36+'Прил.12 альфа'!H36</f>
        <v>60</v>
      </c>
      <c r="I36" s="27">
        <f>'Прил.12 согаз'!I36+'Прил.12 альфа'!I36</f>
        <v>427</v>
      </c>
      <c r="J36" s="27">
        <f>'Прил.12 согаз'!J36+'Прил.12 альфа'!J36</f>
        <v>350</v>
      </c>
      <c r="K36" s="27">
        <f>'Прил.12 согаз'!K36+'Прил.12 альфа'!K36</f>
        <v>1372</v>
      </c>
      <c r="L36" s="27">
        <f>'Прил.12 согаз'!L36+'Прил.12 альфа'!L36</f>
        <v>1261</v>
      </c>
      <c r="M36" s="27">
        <f>'Прил.12 согаз'!M36+'Прил.12 альфа'!M36</f>
        <v>4973</v>
      </c>
      <c r="N36" s="27">
        <f>'Прил.12 согаз'!N36+'Прил.12 альфа'!N36</f>
        <v>4261</v>
      </c>
      <c r="O36" s="27">
        <f>'Прил.12 согаз'!O36+'Прил.12 альфа'!O36</f>
        <v>1239</v>
      </c>
      <c r="P36" s="27">
        <f>'Прил.12 согаз'!P36+'Прил.12 альфа'!P36</f>
        <v>3095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43577</v>
      </c>
      <c r="E37" s="27">
        <f t="shared" si="3"/>
        <v>19359</v>
      </c>
      <c r="F37" s="27">
        <f t="shared" si="1"/>
        <v>24218</v>
      </c>
      <c r="G37" s="27">
        <f>'Прил.12 согаз'!G37+'Прил.12 альфа'!G37</f>
        <v>306</v>
      </c>
      <c r="H37" s="27">
        <f>'Прил.12 согаз'!H37+'Прил.12 альфа'!H37</f>
        <v>265</v>
      </c>
      <c r="I37" s="27">
        <f>'Прил.12 согаз'!I37+'Прил.12 альфа'!I37</f>
        <v>1591</v>
      </c>
      <c r="J37" s="27">
        <f>'Прил.12 согаз'!J37+'Прил.12 альфа'!J37</f>
        <v>1455</v>
      </c>
      <c r="K37" s="27">
        <f>'Прил.12 согаз'!K37+'Прил.12 альфа'!K37</f>
        <v>4761</v>
      </c>
      <c r="L37" s="27">
        <f>'Прил.12 согаз'!L37+'Прил.12 альфа'!L37</f>
        <v>4486</v>
      </c>
      <c r="M37" s="27">
        <f>'Прил.12 согаз'!M37+'Прил.12 альфа'!M37</f>
        <v>10873</v>
      </c>
      <c r="N37" s="27">
        <f>'Прил.12 согаз'!N37+'Прил.12 альфа'!N37</f>
        <v>13296</v>
      </c>
      <c r="O37" s="27">
        <f>'Прил.12 согаз'!O37+'Прил.12 альфа'!O37</f>
        <v>1828</v>
      </c>
      <c r="P37" s="27">
        <f>'Прил.12 согаз'!P37+'Прил.12 альфа'!P37</f>
        <v>4716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6359</v>
      </c>
      <c r="E38" s="27">
        <f t="shared" si="3"/>
        <v>2355</v>
      </c>
      <c r="F38" s="27">
        <f t="shared" si="1"/>
        <v>4004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1691</v>
      </c>
      <c r="N38" s="27">
        <f>'Прил.12 согаз'!N38+'Прил.12 альфа'!N38</f>
        <v>2110</v>
      </c>
      <c r="O38" s="27">
        <f>'Прил.12 согаз'!O38+'Прил.12 альфа'!O38</f>
        <v>664</v>
      </c>
      <c r="P38" s="27">
        <f>'Прил.12 согаз'!P38+'Прил.12 альфа'!P38</f>
        <v>1894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4134</v>
      </c>
      <c r="E39" s="27">
        <f t="shared" si="3"/>
        <v>2275</v>
      </c>
      <c r="F39" s="27">
        <f t="shared" si="1"/>
        <v>1859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1729</v>
      </c>
      <c r="N39" s="27">
        <f>'Прил.12 согаз'!N39+'Прил.12 альфа'!N39</f>
        <v>1281</v>
      </c>
      <c r="O39" s="27">
        <f>'Прил.12 согаз'!O39+'Прил.12 альфа'!O39</f>
        <v>546</v>
      </c>
      <c r="P39" s="27">
        <f>'Прил.12 согаз'!P39+'Прил.12 альфа'!P39</f>
        <v>578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5969</v>
      </c>
      <c r="E40" s="27">
        <f t="shared" si="3"/>
        <v>2743</v>
      </c>
      <c r="F40" s="27">
        <f t="shared" si="1"/>
        <v>3226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2233</v>
      </c>
      <c r="N40" s="27">
        <f>'Прил.12 согаз'!N40+'Прил.12 альфа'!N40</f>
        <v>1711</v>
      </c>
      <c r="O40" s="27">
        <f>'Прил.12 согаз'!O40+'Прил.12 альфа'!O40</f>
        <v>510</v>
      </c>
      <c r="P40" s="27">
        <f>'Прил.12 согаз'!P40+'Прил.12 альфа'!P40</f>
        <v>1515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6183</v>
      </c>
      <c r="E41" s="27">
        <f t="shared" si="3"/>
        <v>3563</v>
      </c>
      <c r="F41" s="27">
        <f t="shared" si="1"/>
        <v>2620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2927</v>
      </c>
      <c r="N41" s="27">
        <f>'Прил.12 согаз'!N41+'Прил.12 альфа'!N41</f>
        <v>1526</v>
      </c>
      <c r="O41" s="27">
        <f>'Прил.12 согаз'!O41+'Прил.12 альфа'!O41</f>
        <v>636</v>
      </c>
      <c r="P41" s="27">
        <f>'Прил.12 согаз'!P41+'Прил.12 альфа'!P41</f>
        <v>1094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2165</v>
      </c>
      <c r="E42" s="27">
        <f t="shared" si="3"/>
        <v>1006</v>
      </c>
      <c r="F42" s="27">
        <f t="shared" si="1"/>
        <v>1159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837</v>
      </c>
      <c r="N42" s="27">
        <f>'Прил.12 согаз'!N42+'Прил.12 альфа'!N42</f>
        <v>669</v>
      </c>
      <c r="O42" s="27">
        <f>'Прил.12 согаз'!O42+'Прил.12 альфа'!O42</f>
        <v>169</v>
      </c>
      <c r="P42" s="27">
        <f>'Прил.12 согаз'!P42+'Прил.12 альфа'!P42</f>
        <v>490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318301</v>
      </c>
      <c r="E44" s="21">
        <f t="shared" si="3"/>
        <v>0</v>
      </c>
      <c r="F44" s="21">
        <f t="shared" si="1"/>
        <v>318301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188846</v>
      </c>
      <c r="O44" s="21">
        <f t="shared" si="4"/>
        <v>0</v>
      </c>
      <c r="P44" s="21">
        <f t="shared" si="4"/>
        <v>129455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123041</v>
      </c>
      <c r="E45" s="27">
        <f t="shared" si="3"/>
        <v>0</v>
      </c>
      <c r="F45" s="27">
        <f t="shared" si="1"/>
        <v>123041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71170</v>
      </c>
      <c r="O45" s="27"/>
      <c r="P45" s="27">
        <f>'Прил.12 согаз'!P45+'Прил.12 альфа'!P45</f>
        <v>51871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34758</v>
      </c>
      <c r="E46" s="27">
        <f aca="true" t="shared" si="6" ref="E46:E73">G46+I46+K46+M46+O46</f>
        <v>0</v>
      </c>
      <c r="F46" s="27">
        <f aca="true" t="shared" si="7" ref="F46:F73">H46+J46+L46+N46+P46</f>
        <v>34758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19734</v>
      </c>
      <c r="O46" s="27"/>
      <c r="P46" s="27">
        <f>'Прил.12 согаз'!P46+'Прил.12 альфа'!P46</f>
        <v>15024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20473</v>
      </c>
      <c r="E47" s="27">
        <f t="shared" si="6"/>
        <v>0</v>
      </c>
      <c r="F47" s="27">
        <f t="shared" si="7"/>
        <v>20473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10808</v>
      </c>
      <c r="O47" s="27"/>
      <c r="P47" s="27">
        <f>'Прил.12 согаз'!P47+'Прил.12 альфа'!P47</f>
        <v>9665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19545</v>
      </c>
      <c r="E48" s="27">
        <f t="shared" si="6"/>
        <v>0</v>
      </c>
      <c r="F48" s="27">
        <f t="shared" si="7"/>
        <v>19545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11690</v>
      </c>
      <c r="O48" s="27"/>
      <c r="P48" s="27">
        <f>'Прил.12 согаз'!P48+'Прил.12 альфа'!P48</f>
        <v>7855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4384</v>
      </c>
      <c r="E49" s="27">
        <f t="shared" si="6"/>
        <v>0</v>
      </c>
      <c r="F49" s="27">
        <f t="shared" si="7"/>
        <v>4384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2350</v>
      </c>
      <c r="O49" s="26"/>
      <c r="P49" s="27">
        <f>'Прил.12 согаз'!P49+'Прил.12 альфа'!P49</f>
        <v>2034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28592</v>
      </c>
      <c r="E50" s="27">
        <f t="shared" si="6"/>
        <v>0</v>
      </c>
      <c r="F50" s="27">
        <f t="shared" si="7"/>
        <v>28592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15876</v>
      </c>
      <c r="O50" s="26"/>
      <c r="P50" s="27">
        <f>'Прил.12 согаз'!P50+'Прил.12 альфа'!P50</f>
        <v>12716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12089</v>
      </c>
      <c r="E51" s="27">
        <f t="shared" si="6"/>
        <v>0</v>
      </c>
      <c r="F51" s="27">
        <f t="shared" si="7"/>
        <v>12089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7229</v>
      </c>
      <c r="O51" s="26"/>
      <c r="P51" s="27">
        <f>'Прил.12 согаз'!P51+'Прил.12 альфа'!P51</f>
        <v>4860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13706</v>
      </c>
      <c r="E52" s="27">
        <f t="shared" si="6"/>
        <v>0</v>
      </c>
      <c r="F52" s="27">
        <f t="shared" si="7"/>
        <v>13706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8900</v>
      </c>
      <c r="O52" s="26"/>
      <c r="P52" s="27">
        <f>'Прил.12 согаз'!P52+'Прил.12 альфа'!P52</f>
        <v>4806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21063</v>
      </c>
      <c r="E53" s="27">
        <f t="shared" si="6"/>
        <v>0</v>
      </c>
      <c r="F53" s="27">
        <f t="shared" si="7"/>
        <v>21063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14995</v>
      </c>
      <c r="O53" s="26"/>
      <c r="P53" s="27">
        <f>'Прил.12 согаз'!P53+'Прил.12 альфа'!P53</f>
        <v>6068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5353</v>
      </c>
      <c r="E54" s="27">
        <f t="shared" si="6"/>
        <v>0</v>
      </c>
      <c r="F54" s="27">
        <f t="shared" si="7"/>
        <v>5353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3110</v>
      </c>
      <c r="O54" s="27"/>
      <c r="P54" s="27">
        <f>'Прил.12 согаз'!P54+'Прил.12 альфа'!P54</f>
        <v>2243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7408</v>
      </c>
      <c r="E55" s="27">
        <f t="shared" si="6"/>
        <v>0</v>
      </c>
      <c r="F55" s="27">
        <f t="shared" si="7"/>
        <v>7408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4304</v>
      </c>
      <c r="O55" s="27"/>
      <c r="P55" s="27">
        <f>'Прил.12 согаз'!P55+'Прил.12 альфа'!P55</f>
        <v>3104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18498</v>
      </c>
      <c r="E56" s="27">
        <f t="shared" si="6"/>
        <v>0</v>
      </c>
      <c r="F56" s="27">
        <f t="shared" si="7"/>
        <v>18498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13702</v>
      </c>
      <c r="O56" s="27"/>
      <c r="P56" s="27">
        <f>'Прил.12 согаз'!P56+'Прил.12 альфа'!P56</f>
        <v>4796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3981</v>
      </c>
      <c r="E57" s="27">
        <f t="shared" si="6"/>
        <v>0</v>
      </c>
      <c r="F57" s="27">
        <f t="shared" si="7"/>
        <v>3981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2107</v>
      </c>
      <c r="O57" s="26"/>
      <c r="P57" s="27">
        <f>'Прил.12 согаз'!P57+'Прил.12 альфа'!P57</f>
        <v>1874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2855</v>
      </c>
      <c r="E58" s="27">
        <f t="shared" si="6"/>
        <v>0</v>
      </c>
      <c r="F58" s="27">
        <f t="shared" si="7"/>
        <v>2855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1395</v>
      </c>
      <c r="O58" s="26"/>
      <c r="P58" s="27">
        <f>'Прил.12 согаз'!P58+'Прил.12 альфа'!P58</f>
        <v>1460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2555</v>
      </c>
      <c r="E59" s="27">
        <f t="shared" si="6"/>
        <v>0</v>
      </c>
      <c r="F59" s="27">
        <f t="shared" si="7"/>
        <v>2555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1476</v>
      </c>
      <c r="O59" s="26"/>
      <c r="P59" s="27">
        <f>'Прил.12 согаз'!P59+'Прил.12 альфа'!P59</f>
        <v>1079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720003</v>
      </c>
      <c r="E60" s="21">
        <f t="shared" si="6"/>
        <v>329048</v>
      </c>
      <c r="F60" s="21">
        <f t="shared" si="7"/>
        <v>390955</v>
      </c>
      <c r="G60" s="21">
        <f aca="true" t="shared" si="8" ref="G60:P60">SUM(G61:G80)</f>
        <v>3234</v>
      </c>
      <c r="H60" s="21">
        <f t="shared" si="8"/>
        <v>3151</v>
      </c>
      <c r="I60" s="21">
        <f t="shared" si="8"/>
        <v>17268</v>
      </c>
      <c r="J60" s="21">
        <f t="shared" si="8"/>
        <v>16340</v>
      </c>
      <c r="K60" s="21">
        <f t="shared" si="8"/>
        <v>56633</v>
      </c>
      <c r="L60" s="21">
        <f t="shared" si="8"/>
        <v>53401</v>
      </c>
      <c r="M60" s="21">
        <f t="shared" si="8"/>
        <v>201752</v>
      </c>
      <c r="N60" s="21">
        <f t="shared" si="8"/>
        <v>188606</v>
      </c>
      <c r="O60" s="21">
        <f t="shared" si="8"/>
        <v>50161</v>
      </c>
      <c r="P60" s="21">
        <f t="shared" si="8"/>
        <v>129457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531</v>
      </c>
      <c r="E61" s="27">
        <f t="shared" si="6"/>
        <v>169</v>
      </c>
      <c r="F61" s="27">
        <f t="shared" si="7"/>
        <v>362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130</v>
      </c>
      <c r="N61" s="26">
        <f>'Прил.12 согаз'!N61+'Прил.12 альфа'!N61</f>
        <v>276</v>
      </c>
      <c r="O61" s="26">
        <f>'Прил.12 согаз'!O61+'Прил.12 альфа'!O61</f>
        <v>39</v>
      </c>
      <c r="P61" s="26">
        <f>'Прил.12 согаз'!P61+'Прил.12 альфа'!P61</f>
        <v>86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30480</v>
      </c>
      <c r="E62" s="27">
        <f t="shared" si="6"/>
        <v>14168</v>
      </c>
      <c r="F62" s="27">
        <f t="shared" si="7"/>
        <v>16312</v>
      </c>
      <c r="G62" s="26">
        <f>'Прил.12 согаз'!G62+'Прил.12 альфа'!G62</f>
        <v>134</v>
      </c>
      <c r="H62" s="26">
        <f>'Прил.12 согаз'!H62+'Прил.12 альфа'!H62</f>
        <v>127</v>
      </c>
      <c r="I62" s="26">
        <f>'Прил.12 согаз'!I62+'Прил.12 альфа'!I62</f>
        <v>644</v>
      </c>
      <c r="J62" s="26">
        <f>'Прил.12 согаз'!J62+'Прил.12 альфа'!J62</f>
        <v>635</v>
      </c>
      <c r="K62" s="26">
        <f>'Прил.12 согаз'!K62+'Прил.12 альфа'!K62</f>
        <v>2295</v>
      </c>
      <c r="L62" s="26">
        <f>'Прил.12 согаз'!L62+'Прил.12 альфа'!L62</f>
        <v>2153</v>
      </c>
      <c r="M62" s="26">
        <f>'Прил.12 согаз'!M62+'Прил.12 альфа'!M62</f>
        <v>8993</v>
      </c>
      <c r="N62" s="26">
        <f>'Прил.12 согаз'!N62+'Прил.12 альфа'!N62</f>
        <v>7624</v>
      </c>
      <c r="O62" s="26">
        <f>'Прил.12 согаз'!O62+'Прил.12 альфа'!O62</f>
        <v>2102</v>
      </c>
      <c r="P62" s="26">
        <f>'Прил.12 согаз'!P62+'Прил.12 альфа'!P62</f>
        <v>5773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45567</v>
      </c>
      <c r="E63" s="27">
        <f t="shared" si="6"/>
        <v>20241</v>
      </c>
      <c r="F63" s="27">
        <f t="shared" si="7"/>
        <v>25326</v>
      </c>
      <c r="G63" s="26">
        <f>'Прил.12 согаз'!G63+'Прил.12 альфа'!G63</f>
        <v>197</v>
      </c>
      <c r="H63" s="26">
        <f>'Прил.12 согаз'!H63+'Прил.12 альфа'!H63</f>
        <v>189</v>
      </c>
      <c r="I63" s="26">
        <f>'Прил.12 согаз'!I63+'Прил.12 альфа'!I63</f>
        <v>1045</v>
      </c>
      <c r="J63" s="26">
        <f>'Прил.12 согаз'!J63+'Прил.12 альфа'!J63</f>
        <v>1026</v>
      </c>
      <c r="K63" s="26">
        <f>'Прил.12 согаз'!K63+'Прил.12 альфа'!K63</f>
        <v>3840</v>
      </c>
      <c r="L63" s="26">
        <f>'Прил.12 согаз'!L63+'Прил.12 альфа'!L63</f>
        <v>3602</v>
      </c>
      <c r="M63" s="26">
        <f>'Прил.12 согаз'!M63+'Прил.12 альфа'!M63</f>
        <v>11444</v>
      </c>
      <c r="N63" s="26">
        <f>'Прил.12 согаз'!N63+'Прил.12 альфа'!N63</f>
        <v>10856</v>
      </c>
      <c r="O63" s="26">
        <f>'Прил.12 согаз'!O63+'Прил.12 альфа'!O63</f>
        <v>3715</v>
      </c>
      <c r="P63" s="26">
        <f>'Прил.12 согаз'!P63+'Прил.12 альфа'!P63</f>
        <v>9653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45234</v>
      </c>
      <c r="E64" s="27">
        <f t="shared" si="6"/>
        <v>21026</v>
      </c>
      <c r="F64" s="27">
        <f t="shared" si="7"/>
        <v>24208</v>
      </c>
      <c r="G64" s="26">
        <f>'Прил.12 согаз'!G64+'Прил.12 альфа'!G64</f>
        <v>182</v>
      </c>
      <c r="H64" s="26">
        <f>'Прил.12 согаз'!H64+'Прил.12 альфа'!H64</f>
        <v>181</v>
      </c>
      <c r="I64" s="26">
        <f>'Прил.12 согаз'!I64+'Прил.12 альфа'!I64</f>
        <v>1040</v>
      </c>
      <c r="J64" s="26">
        <f>'Прил.12 согаз'!J64+'Прил.12 альфа'!J64</f>
        <v>994</v>
      </c>
      <c r="K64" s="26">
        <f>'Прил.12 согаз'!K64+'Прил.12 альфа'!K64</f>
        <v>3488</v>
      </c>
      <c r="L64" s="26">
        <f>'Прил.12 согаз'!L64+'Прил.12 альфа'!L64</f>
        <v>3365</v>
      </c>
      <c r="M64" s="26">
        <f>'Прил.12 согаз'!M64+'Прил.12 альфа'!M64</f>
        <v>13212</v>
      </c>
      <c r="N64" s="26">
        <f>'Прил.12 согаз'!N64+'Прил.12 альфа'!N64</f>
        <v>11829</v>
      </c>
      <c r="O64" s="26">
        <f>'Прил.12 согаз'!O64+'Прил.12 альфа'!O64</f>
        <v>3104</v>
      </c>
      <c r="P64" s="26">
        <f>'Прил.12 согаз'!P64+'Прил.12 альфа'!P64</f>
        <v>7839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10306</v>
      </c>
      <c r="E65" s="27">
        <f t="shared" si="6"/>
        <v>4926</v>
      </c>
      <c r="F65" s="27">
        <f t="shared" si="7"/>
        <v>5380</v>
      </c>
      <c r="G65" s="26">
        <f>'Прил.12 согаз'!G65+'Прил.12 альфа'!G65</f>
        <v>37</v>
      </c>
      <c r="H65" s="26">
        <f>'Прил.12 согаз'!H65+'Прил.12 альфа'!H65</f>
        <v>38</v>
      </c>
      <c r="I65" s="26">
        <f>'Прил.12 согаз'!I65+'Прил.12 альфа'!I65</f>
        <v>219</v>
      </c>
      <c r="J65" s="26">
        <f>'Прил.12 согаз'!J65+'Прил.12 альфа'!J65</f>
        <v>192</v>
      </c>
      <c r="K65" s="26">
        <f>'Прил.12 согаз'!K65+'Прил.12 альфа'!K65</f>
        <v>777</v>
      </c>
      <c r="L65" s="26">
        <f>'Прил.12 согаз'!L65+'Прил.12 альфа'!L65</f>
        <v>745</v>
      </c>
      <c r="M65" s="26">
        <f>'Прил.12 согаз'!M65+'Прил.12 альфа'!M65</f>
        <v>3073</v>
      </c>
      <c r="N65" s="26">
        <f>'Прил.12 согаз'!N65+'Прил.12 альфа'!N65</f>
        <v>2371</v>
      </c>
      <c r="O65" s="26">
        <f>'Прил.12 согаз'!O65+'Прил.12 альфа'!O65</f>
        <v>820</v>
      </c>
      <c r="P65" s="26">
        <f>'Прил.12 согаз'!P65+'Прил.12 альфа'!P65</f>
        <v>2034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19027</v>
      </c>
      <c r="E66" s="27">
        <f t="shared" si="6"/>
        <v>8869</v>
      </c>
      <c r="F66" s="27">
        <f t="shared" si="7"/>
        <v>10158</v>
      </c>
      <c r="G66" s="26">
        <f>'Прил.12 согаз'!G66+'Прил.12 альфа'!G66</f>
        <v>78</v>
      </c>
      <c r="H66" s="26">
        <f>'Прил.12 согаз'!H66+'Прил.12 альфа'!H66</f>
        <v>66</v>
      </c>
      <c r="I66" s="26">
        <f>'Прил.12 согаз'!I66+'Прил.12 альфа'!I66</f>
        <v>407</v>
      </c>
      <c r="J66" s="26">
        <f>'Прил.12 согаз'!J66+'Прил.12 альфа'!J66</f>
        <v>382</v>
      </c>
      <c r="K66" s="26">
        <f>'Прил.12 согаз'!K66+'Прил.12 альфа'!K66</f>
        <v>1422</v>
      </c>
      <c r="L66" s="26">
        <f>'Прил.12 согаз'!L66+'Прил.12 альфа'!L66</f>
        <v>1340</v>
      </c>
      <c r="M66" s="26">
        <f>'Прил.12 согаз'!M66+'Прил.12 альфа'!M66</f>
        <v>5444</v>
      </c>
      <c r="N66" s="26">
        <f>'Прил.12 согаз'!N66+'Прил.12 альфа'!N66</f>
        <v>4541</v>
      </c>
      <c r="O66" s="26">
        <f>'Прил.12 согаз'!O66+'Прил.12 альфа'!O66</f>
        <v>1518</v>
      </c>
      <c r="P66" s="26">
        <f>'Прил.12 согаз'!P66+'Прил.12 альфа'!P66</f>
        <v>3829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32464</v>
      </c>
      <c r="E67" s="27">
        <f t="shared" si="6"/>
        <v>14862</v>
      </c>
      <c r="F67" s="27">
        <f t="shared" si="7"/>
        <v>17602</v>
      </c>
      <c r="G67" s="26">
        <f>'Прил.12 согаз'!G67+'Прил.12 альфа'!G67</f>
        <v>165</v>
      </c>
      <c r="H67" s="26">
        <f>'Прил.12 согаз'!H67+'Прил.12 альфа'!H67</f>
        <v>203</v>
      </c>
      <c r="I67" s="26">
        <f>'Прил.12 согаз'!I67+'Прил.12 альфа'!I67</f>
        <v>942</v>
      </c>
      <c r="J67" s="26">
        <f>'Прил.12 согаз'!J67+'Прил.12 альфа'!J67</f>
        <v>915</v>
      </c>
      <c r="K67" s="26">
        <f>'Прил.12 согаз'!K67+'Прил.12 альфа'!K67</f>
        <v>2880</v>
      </c>
      <c r="L67" s="26">
        <f>'Прил.12 согаз'!L67+'Прил.12 альфа'!L67</f>
        <v>2748</v>
      </c>
      <c r="M67" s="26">
        <f>'Прил.12 согаз'!M67+'Прил.12 альфа'!M67</f>
        <v>9173</v>
      </c>
      <c r="N67" s="26">
        <f>'Прил.12 согаз'!N67+'Прил.12 альфа'!N67</f>
        <v>8940</v>
      </c>
      <c r="O67" s="26">
        <f>'Прил.12 согаз'!O67+'Прил.12 альфа'!O67</f>
        <v>1702</v>
      </c>
      <c r="P67" s="26">
        <f>'Прил.12 согаз'!P67+'Прил.12 альфа'!P67</f>
        <v>4796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40102</v>
      </c>
      <c r="E68" s="27">
        <f t="shared" si="6"/>
        <v>17270</v>
      </c>
      <c r="F68" s="27">
        <f t="shared" si="7"/>
        <v>22832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13876</v>
      </c>
      <c r="N68" s="26">
        <f>'Прил.12 согаз'!N68+'Прил.12 альфа'!N68</f>
        <v>13410</v>
      </c>
      <c r="O68" s="26">
        <f>'Прил.12 согаз'!O68+'Прил.12 альфа'!O68</f>
        <v>3394</v>
      </c>
      <c r="P68" s="26">
        <f>'Прил.12 согаз'!P68+'Прил.12 альфа'!P68</f>
        <v>9422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285810</v>
      </c>
      <c r="E69" s="27">
        <f t="shared" si="6"/>
        <v>130484</v>
      </c>
      <c r="F69" s="27">
        <f t="shared" si="7"/>
        <v>155326</v>
      </c>
      <c r="G69" s="26">
        <f>'Прил.12 согаз'!G69+'Прил.12 альфа'!G69</f>
        <v>1504</v>
      </c>
      <c r="H69" s="26">
        <f>'Прил.12 согаз'!H69+'Прил.12 альфа'!H69</f>
        <v>1524</v>
      </c>
      <c r="I69" s="26">
        <f>'Прил.12 согаз'!I69+'Прил.12 альфа'!I69</f>
        <v>8135</v>
      </c>
      <c r="J69" s="26">
        <f>'Прил.12 согаз'!J69+'Прил.12 альфа'!J69</f>
        <v>7830</v>
      </c>
      <c r="K69" s="26">
        <f>'Прил.12 согаз'!K69+'Прил.12 альфа'!K69</f>
        <v>25648</v>
      </c>
      <c r="L69" s="26">
        <f>'Прил.12 согаз'!L69+'Прил.12 альфа'!L69</f>
        <v>24071</v>
      </c>
      <c r="M69" s="26">
        <f>'Прил.12 согаз'!M69+'Прил.12 альфа'!M69</f>
        <v>76027</v>
      </c>
      <c r="N69" s="26">
        <f>'Прил.12 согаз'!N69+'Прил.12 альфа'!N69</f>
        <v>72828</v>
      </c>
      <c r="O69" s="26">
        <f>'Прил.12 согаз'!O69+'Прил.12 альфа'!O69</f>
        <v>19170</v>
      </c>
      <c r="P69" s="26">
        <f>'Прил.12 согаз'!P69+'Прил.12 альфа'!P69</f>
        <v>49073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49865</v>
      </c>
      <c r="E70" s="27">
        <f t="shared" si="6"/>
        <v>23364</v>
      </c>
      <c r="F70" s="27">
        <f t="shared" si="7"/>
        <v>26501</v>
      </c>
      <c r="G70" s="26">
        <f>'Прил.12 согаз'!G70+'Прил.12 альфа'!G70</f>
        <v>232</v>
      </c>
      <c r="H70" s="26">
        <f>'Прил.12 согаз'!H70+'Прил.12 альфа'!H70</f>
        <v>201</v>
      </c>
      <c r="I70" s="26">
        <f>'Прил.12 согаз'!I70+'Прил.12 альфа'!I70</f>
        <v>1170</v>
      </c>
      <c r="J70" s="26">
        <f>'Прил.12 согаз'!J70+'Прил.12 альфа'!J70</f>
        <v>1073</v>
      </c>
      <c r="K70" s="26">
        <f>'Прил.12 согаз'!K70+'Прил.12 альфа'!K70</f>
        <v>4102</v>
      </c>
      <c r="L70" s="26">
        <f>'Прил.12 согаз'!L70+'Прил.12 альфа'!L70</f>
        <v>3927</v>
      </c>
      <c r="M70" s="26">
        <f>'Прил.12 согаз'!M70+'Прил.12 альфа'!M70</f>
        <v>14366</v>
      </c>
      <c r="N70" s="26">
        <f>'Прил.12 согаз'!N70+'Прил.12 альфа'!N70</f>
        <v>12087</v>
      </c>
      <c r="O70" s="26">
        <f>'Прил.12 согаз'!O70+'Прил.12 альфа'!O70</f>
        <v>3494</v>
      </c>
      <c r="P70" s="26">
        <f>'Прил.12 согаз'!P70+'Прил.12 альфа'!P70</f>
        <v>9213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45289</v>
      </c>
      <c r="E71" s="27">
        <f t="shared" si="6"/>
        <v>20598</v>
      </c>
      <c r="F71" s="27">
        <f t="shared" si="7"/>
        <v>24691</v>
      </c>
      <c r="G71" s="26">
        <f>'Прил.12 согаз'!G71+'Прил.12 альфа'!G71</f>
        <v>193</v>
      </c>
      <c r="H71" s="26">
        <f>'Прил.12 согаз'!H71+'Прил.12 альфа'!H71</f>
        <v>164</v>
      </c>
      <c r="I71" s="26">
        <f>'Прил.12 согаз'!I71+'Прил.12 альфа'!I71</f>
        <v>972</v>
      </c>
      <c r="J71" s="26">
        <f>'Прил.12 согаз'!J71+'Прил.12 альфа'!J71</f>
        <v>912</v>
      </c>
      <c r="K71" s="26">
        <f>'Прил.12 согаз'!K71+'Прил.12 альфа'!K71</f>
        <v>3632</v>
      </c>
      <c r="L71" s="26">
        <f>'Прил.12 согаз'!L71+'Прил.12 альфа'!L71</f>
        <v>3333</v>
      </c>
      <c r="M71" s="26">
        <f>'Прил.12 согаз'!M71+'Прил.12 альфа'!M71</f>
        <v>12579</v>
      </c>
      <c r="N71" s="26">
        <f>'Прил.12 согаз'!N71+'Прил.12 альфа'!N71</f>
        <v>11386</v>
      </c>
      <c r="O71" s="26">
        <f>'Прил.12 согаз'!O71+'Прил.12 альфа'!O71</f>
        <v>3222</v>
      </c>
      <c r="P71" s="26">
        <f>'Прил.12 согаз'!P71+'Прил.12 альфа'!P71</f>
        <v>8896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27423</v>
      </c>
      <c r="E72" s="27">
        <f t="shared" si="6"/>
        <v>12340</v>
      </c>
      <c r="F72" s="27">
        <f t="shared" si="7"/>
        <v>15083</v>
      </c>
      <c r="G72" s="26">
        <f>'Прил.12 согаз'!G72+'Прил.12 альфа'!G72</f>
        <v>144</v>
      </c>
      <c r="H72" s="26">
        <f>'Прил.12 согаз'!H72+'Прил.12 альфа'!H72</f>
        <v>129</v>
      </c>
      <c r="I72" s="26">
        <f>'Прил.12 согаз'!I72+'Прил.12 альфа'!I72</f>
        <v>647</v>
      </c>
      <c r="J72" s="26">
        <f>'Прил.12 согаз'!J72+'Прил.12 альфа'!J72</f>
        <v>550</v>
      </c>
      <c r="K72" s="26">
        <f>'Прил.12 согаз'!K72+'Прил.12 альфа'!K72</f>
        <v>2338</v>
      </c>
      <c r="L72" s="26">
        <f>'Прил.12 согаз'!L72+'Прил.12 альфа'!L72</f>
        <v>2270</v>
      </c>
      <c r="M72" s="26">
        <f>'Прил.12 согаз'!M72+'Прил.12 альфа'!M72</f>
        <v>7473</v>
      </c>
      <c r="N72" s="26">
        <f>'Прил.12 согаз'!N72+'Прил.12 альфа'!N72</f>
        <v>7280</v>
      </c>
      <c r="O72" s="26">
        <f>'Прил.12 согаз'!O72+'Прил.12 альфа'!O72</f>
        <v>1738</v>
      </c>
      <c r="P72" s="26">
        <f>'Прил.12 согаз'!P72+'Прил.12 альфа'!P72</f>
        <v>4854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7033</v>
      </c>
      <c r="E73" s="27">
        <f t="shared" si="6"/>
        <v>3715</v>
      </c>
      <c r="F73" s="27">
        <f t="shared" si="7"/>
        <v>3318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2577</v>
      </c>
      <c r="N73" s="26">
        <f>'Прил.12 согаз'!N73+'Прил.12 альфа'!N73</f>
        <v>1681</v>
      </c>
      <c r="O73" s="26">
        <f>'Прил.12 согаз'!O73+'Прил.12 альфа'!O73</f>
        <v>1138</v>
      </c>
      <c r="P73" s="26">
        <f>'Прил.12 согаз'!P73+'Прил.12 альфа'!P73</f>
        <v>1637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17202</v>
      </c>
      <c r="E74" s="27">
        <f aca="true" t="shared" si="10" ref="E74:E92">G74+I74+K74+M74+O74</f>
        <v>8106</v>
      </c>
      <c r="F74" s="27">
        <f aca="true" t="shared" si="11" ref="F74:F92">H74+J74+L74+N74+P74</f>
        <v>9096</v>
      </c>
      <c r="G74" s="26">
        <f>'Прил.12 согаз'!G74+'Прил.12 альфа'!G74</f>
        <v>53</v>
      </c>
      <c r="H74" s="26">
        <f>'Прил.12 согаз'!H74+'Прил.12 альфа'!H74</f>
        <v>60</v>
      </c>
      <c r="I74" s="26">
        <f>'Прил.12 согаз'!I74+'Прил.12 альфа'!I74</f>
        <v>429</v>
      </c>
      <c r="J74" s="26">
        <f>'Прил.12 согаз'!J74+'Прил.12 альфа'!J74</f>
        <v>352</v>
      </c>
      <c r="K74" s="26">
        <f>'Прил.12 согаз'!K74+'Прил.12 альфа'!K74</f>
        <v>1379</v>
      </c>
      <c r="L74" s="26">
        <f>'Прил.12 согаз'!L74+'Прил.12 альфа'!L74</f>
        <v>1272</v>
      </c>
      <c r="M74" s="26">
        <f>'Прил.12 согаз'!M74+'Прил.12 альфа'!M74</f>
        <v>5005</v>
      </c>
      <c r="N74" s="26">
        <f>'Прил.12 согаз'!N74+'Прил.12 альфа'!N74</f>
        <v>4306</v>
      </c>
      <c r="O74" s="26">
        <f>'Прил.12 согаз'!O74+'Прил.12 альфа'!O74</f>
        <v>1240</v>
      </c>
      <c r="P74" s="26">
        <f>'Прил.12 согаз'!P74+'Прил.12 альфа'!P74</f>
        <v>3106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44741</v>
      </c>
      <c r="E75" s="27">
        <f t="shared" si="10"/>
        <v>19864</v>
      </c>
      <c r="F75" s="27">
        <f t="shared" si="11"/>
        <v>24877</v>
      </c>
      <c r="G75" s="26">
        <f>'Прил.12 согаз'!G75+'Прил.12 альфа'!G75</f>
        <v>315</v>
      </c>
      <c r="H75" s="26">
        <f>'Прил.12 согаз'!H75+'Прил.12 альфа'!H75</f>
        <v>269</v>
      </c>
      <c r="I75" s="26">
        <f>'Прил.12 согаз'!I75+'Прил.12 альфа'!I75</f>
        <v>1618</v>
      </c>
      <c r="J75" s="26">
        <f>'Прил.12 согаз'!J75+'Прил.12 альфа'!J75</f>
        <v>1479</v>
      </c>
      <c r="K75" s="26">
        <f>'Прил.12 согаз'!K75+'Прил.12 альфа'!K75</f>
        <v>4832</v>
      </c>
      <c r="L75" s="26">
        <f>'Прил.12 согаз'!L75+'Прил.12 альфа'!L75</f>
        <v>4575</v>
      </c>
      <c r="M75" s="26">
        <f>'Прил.12 согаз'!M75+'Прил.12 альфа'!M75</f>
        <v>11241</v>
      </c>
      <c r="N75" s="26">
        <f>'Прил.12 согаз'!N75+'Прил.12 альфа'!N75</f>
        <v>13774</v>
      </c>
      <c r="O75" s="26">
        <f>'Прил.12 согаз'!O75+'Прил.12 альфа'!O75</f>
        <v>1858</v>
      </c>
      <c r="P75" s="26">
        <f>'Прил.12 согаз'!P75+'Прил.12 альфа'!P75</f>
        <v>4780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6393</v>
      </c>
      <c r="E76" s="27">
        <f t="shared" si="10"/>
        <v>2364</v>
      </c>
      <c r="F76" s="27">
        <f t="shared" si="11"/>
        <v>4029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1699</v>
      </c>
      <c r="N76" s="26">
        <f>'Прил.12 согаз'!N76+'Прил.12 альфа'!N76</f>
        <v>2126</v>
      </c>
      <c r="O76" s="26">
        <f>'Прил.12 согаз'!O76+'Прил.12 альфа'!O76</f>
        <v>665</v>
      </c>
      <c r="P76" s="26">
        <f>'Прил.12 согаз'!P76+'Прил.12 альфа'!P76</f>
        <v>1903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1200</v>
      </c>
      <c r="E77" s="27">
        <f t="shared" si="10"/>
        <v>708</v>
      </c>
      <c r="F77" s="27">
        <f t="shared" si="11"/>
        <v>492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533</v>
      </c>
      <c r="N77" s="26">
        <f>'Прил.12 согаз'!N77+'Прил.12 альфа'!N77</f>
        <v>303</v>
      </c>
      <c r="O77" s="26">
        <f>'Прил.12 согаз'!O77+'Прил.12 альфа'!O77</f>
        <v>175</v>
      </c>
      <c r="P77" s="26">
        <f>'Прил.12 согаз'!P77+'Прил.12 альфа'!P77</f>
        <v>189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5179</v>
      </c>
      <c r="E78" s="27">
        <f t="shared" si="10"/>
        <v>2412</v>
      </c>
      <c r="F78" s="27">
        <f t="shared" si="11"/>
        <v>2767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1978</v>
      </c>
      <c r="N78" s="26">
        <f>'Прил.12 согаз'!N78+'Прил.12 альфа'!N78</f>
        <v>1483</v>
      </c>
      <c r="O78" s="26">
        <f>'Прил.12 согаз'!O78+'Прил.12 альфа'!O78</f>
        <v>434</v>
      </c>
      <c r="P78" s="26">
        <f>'Прил.12 согаз'!P78+'Прил.12 альфа'!P78</f>
        <v>1284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6157</v>
      </c>
      <c r="E79" s="27">
        <f t="shared" si="10"/>
        <v>3562</v>
      </c>
      <c r="F79" s="27">
        <f t="shared" si="11"/>
        <v>2595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2929</v>
      </c>
      <c r="N79" s="26">
        <f>'Прил.12 согаз'!N79+'Прил.12 альфа'!N79</f>
        <v>1505</v>
      </c>
      <c r="O79" s="26">
        <f>'Прил.12 согаз'!O79+'Прил.12 альфа'!O79</f>
        <v>633</v>
      </c>
      <c r="P79" s="26">
        <f>'Прил.12 согаз'!P79+'Прил.12 альфа'!P79</f>
        <v>1090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729162</v>
      </c>
      <c r="E81" s="21">
        <f t="shared" si="10"/>
        <v>335105</v>
      </c>
      <c r="F81" s="21">
        <f t="shared" si="11"/>
        <v>394057</v>
      </c>
      <c r="G81" s="21">
        <f>SUM(G82:G92)</f>
        <v>3267</v>
      </c>
      <c r="H81" s="21">
        <f aca="true" t="shared" si="12" ref="H81:P81">SUM(H82:H92)</f>
        <v>3170</v>
      </c>
      <c r="I81" s="21">
        <f t="shared" si="12"/>
        <v>17438</v>
      </c>
      <c r="J81" s="21">
        <f t="shared" si="12"/>
        <v>16512</v>
      </c>
      <c r="K81" s="21">
        <f t="shared" si="12"/>
        <v>57066</v>
      </c>
      <c r="L81" s="21">
        <f t="shared" si="12"/>
        <v>53814</v>
      </c>
      <c r="M81" s="21">
        <f t="shared" si="12"/>
        <v>206918</v>
      </c>
      <c r="N81" s="21">
        <f t="shared" si="12"/>
        <v>190753</v>
      </c>
      <c r="O81" s="21">
        <f t="shared" si="12"/>
        <v>50416</v>
      </c>
      <c r="P81" s="21">
        <f t="shared" si="12"/>
        <v>129808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86897</v>
      </c>
      <c r="E82" s="27">
        <f t="shared" si="10"/>
        <v>40013</v>
      </c>
      <c r="F82" s="27">
        <f t="shared" si="11"/>
        <v>46884</v>
      </c>
      <c r="G82" s="26">
        <f>'Прил.12 согаз'!G82+'Прил.12 альфа'!G82</f>
        <v>365</v>
      </c>
      <c r="H82" s="26">
        <f>'Прил.12 согаз'!H82+'Прил.12 альфа'!H82</f>
        <v>327</v>
      </c>
      <c r="I82" s="26">
        <f>'Прил.12 согаз'!I82+'Прил.12 альфа'!I82</f>
        <v>1819</v>
      </c>
      <c r="J82" s="26">
        <f>'Прил.12 согаз'!J82+'Прил.12 альфа'!J82</f>
        <v>1715</v>
      </c>
      <c r="K82" s="26">
        <f>'Прил.12 согаз'!K82+'Прил.12 альфа'!K82</f>
        <v>6426</v>
      </c>
      <c r="L82" s="26">
        <f>'Прил.12 согаз'!L82+'Прил.12 альфа'!L82</f>
        <v>6116</v>
      </c>
      <c r="M82" s="26">
        <f>'Прил.12 согаз'!M82+'Прил.12 альфа'!M82</f>
        <v>25139</v>
      </c>
      <c r="N82" s="26">
        <f>'Прил.12 согаз'!N82+'Прил.12 альфа'!N82</f>
        <v>21827</v>
      </c>
      <c r="O82" s="26">
        <f>'Прил.12 согаз'!O82+'Прил.12 альфа'!O82</f>
        <v>6264</v>
      </c>
      <c r="P82" s="26">
        <f>'Прил.12 согаз'!P82+'Прил.12 альфа'!P82</f>
        <v>16899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51980</v>
      </c>
      <c r="E83" s="27">
        <f t="shared" si="10"/>
        <v>24071</v>
      </c>
      <c r="F83" s="27">
        <f t="shared" si="11"/>
        <v>27909</v>
      </c>
      <c r="G83" s="26">
        <f>'Прил.12 согаз'!G83+'Прил.12 альфа'!G83</f>
        <v>196</v>
      </c>
      <c r="H83" s="26">
        <f>'Прил.12 согаз'!H83+'Прил.12 альфа'!H83</f>
        <v>189</v>
      </c>
      <c r="I83" s="26">
        <f>'Прил.12 согаз'!I83+'Прил.12 альфа'!I83</f>
        <v>1045</v>
      </c>
      <c r="J83" s="26">
        <f>'Прил.12 согаз'!J83+'Прил.12 альфа'!J83</f>
        <v>1019</v>
      </c>
      <c r="K83" s="26">
        <f>'Прил.12 согаз'!K83+'Прил.12 альфа'!K83</f>
        <v>3856</v>
      </c>
      <c r="L83" s="26">
        <f>'Прил.12 согаз'!L83+'Прил.12 альфа'!L83</f>
        <v>3602</v>
      </c>
      <c r="M83" s="26">
        <f>'Прил.12 согаз'!M83+'Прил.12 альфа'!M83</f>
        <v>14611</v>
      </c>
      <c r="N83" s="26">
        <f>'Прил.12 согаз'!N83+'Прил.12 альфа'!N83</f>
        <v>12353</v>
      </c>
      <c r="O83" s="26">
        <f>'Прил.12 согаз'!O83+'Прил.12 альфа'!O83</f>
        <v>4363</v>
      </c>
      <c r="P83" s="26">
        <f>'Прил.12 согаз'!P83+'Прил.12 альфа'!P83</f>
        <v>10746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45573</v>
      </c>
      <c r="E84" s="27">
        <f t="shared" si="10"/>
        <v>21911</v>
      </c>
      <c r="F84" s="27">
        <f t="shared" si="11"/>
        <v>23662</v>
      </c>
      <c r="G84" s="26">
        <f>'Прил.12 согаз'!G84+'Прил.12 альфа'!G84</f>
        <v>180</v>
      </c>
      <c r="H84" s="26">
        <f>'Прил.12 согаз'!H84+'Прил.12 альфа'!H84</f>
        <v>175</v>
      </c>
      <c r="I84" s="26">
        <f>'Прил.12 согаз'!I84+'Прил.12 альфа'!I84</f>
        <v>996</v>
      </c>
      <c r="J84" s="26">
        <f>'Прил.12 согаз'!J84+'Прил.12 альфа'!J84</f>
        <v>939</v>
      </c>
      <c r="K84" s="26">
        <f>'Прил.12 согаз'!K84+'Прил.12 альфа'!K84</f>
        <v>3439</v>
      </c>
      <c r="L84" s="26">
        <f>'Прил.12 согаз'!L84+'Прил.12 альфа'!L84</f>
        <v>3315</v>
      </c>
      <c r="M84" s="26">
        <f>'Прил.12 согаз'!M84+'Прил.12 альфа'!M84</f>
        <v>14142</v>
      </c>
      <c r="N84" s="26">
        <f>'Прил.12 согаз'!N84+'Прил.12 альфа'!N84</f>
        <v>11428</v>
      </c>
      <c r="O84" s="26">
        <f>'Прил.12 согаз'!O84+'Прил.12 альфа'!O84</f>
        <v>3154</v>
      </c>
      <c r="P84" s="26">
        <f>'Прил.12 согаз'!P84+'Прил.12 альфа'!P84</f>
        <v>7805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5">
        <f t="shared" si="9"/>
        <v>0</v>
      </c>
      <c r="E85" s="86">
        <f t="shared" si="10"/>
        <v>0</v>
      </c>
      <c r="F85" s="86">
        <f t="shared" si="11"/>
        <v>0</v>
      </c>
      <c r="G85" s="85">
        <f>'Прил.12 согаз'!G85+'Прил.12 альфа'!G85</f>
        <v>0</v>
      </c>
      <c r="H85" s="85">
        <f>'Прил.12 согаз'!H85+'Прил.12 альфа'!H85</f>
        <v>0</v>
      </c>
      <c r="I85" s="85">
        <f>'Прил.12 согаз'!I85+'Прил.12 альфа'!I85</f>
        <v>0</v>
      </c>
      <c r="J85" s="85">
        <f>'Прил.12 согаз'!J85+'Прил.12 альфа'!J85</f>
        <v>0</v>
      </c>
      <c r="K85" s="85">
        <f>'Прил.12 согаз'!K85+'Прил.12 альфа'!K85</f>
        <v>0</v>
      </c>
      <c r="L85" s="85">
        <f>'Прил.12 согаз'!L85+'Прил.12 альфа'!L85</f>
        <v>0</v>
      </c>
      <c r="M85" s="85">
        <f>'Прил.12 согаз'!M85+'Прил.12 альфа'!M85</f>
        <v>0</v>
      </c>
      <c r="N85" s="85">
        <f>'Прил.12 согаз'!N85+'Прил.12 альфа'!N85</f>
        <v>0</v>
      </c>
      <c r="O85" s="85">
        <f>'Прил.12 согаз'!O85+'Прил.12 альфа'!O85</f>
        <v>0</v>
      </c>
      <c r="P85" s="8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64545</v>
      </c>
      <c r="E86" s="27">
        <f t="shared" si="10"/>
        <v>29572</v>
      </c>
      <c r="F86" s="27">
        <f t="shared" si="11"/>
        <v>34973</v>
      </c>
      <c r="G86" s="26">
        <f>'Прил.12 согаз'!G86+'Прил.12 альфа'!G86</f>
        <v>270</v>
      </c>
      <c r="H86" s="26">
        <f>'Прил.12 согаз'!H86+'Прил.12 альфа'!H86</f>
        <v>226</v>
      </c>
      <c r="I86" s="26">
        <f>'Прил.12 согаз'!I86+'Прил.12 альфа'!I86</f>
        <v>1374</v>
      </c>
      <c r="J86" s="26">
        <f>'Прил.12 согаз'!J86+'Прил.12 альфа'!J86</f>
        <v>1296</v>
      </c>
      <c r="K86" s="26">
        <f>'Прил.12 согаз'!K86+'Прил.12 альфа'!K86</f>
        <v>5060</v>
      </c>
      <c r="L86" s="26">
        <f>'Прил.12 согаз'!L86+'Прил.12 альфа'!L86</f>
        <v>4667</v>
      </c>
      <c r="M86" s="26">
        <f>'Прил.12 согаз'!M86+'Прил.12 альфа'!M86</f>
        <v>18118</v>
      </c>
      <c r="N86" s="26">
        <f>'Прил.12 согаз'!N86+'Прил.12 альфа'!N86</f>
        <v>16019</v>
      </c>
      <c r="O86" s="26">
        <f>'Прил.12 согаз'!O86+'Прил.12 альфа'!O86</f>
        <v>4750</v>
      </c>
      <c r="P86" s="26">
        <f>'Прил.12 согаз'!P86+'Прил.12 альфа'!P86</f>
        <v>12765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5">
        <f t="shared" si="9"/>
        <v>0</v>
      </c>
      <c r="E87" s="86">
        <f t="shared" si="10"/>
        <v>0</v>
      </c>
      <c r="F87" s="86">
        <f t="shared" si="11"/>
        <v>0</v>
      </c>
      <c r="G87" s="85">
        <f>'Прил.12 согаз'!G87+'Прил.12 альфа'!G87</f>
        <v>0</v>
      </c>
      <c r="H87" s="85">
        <f>'Прил.12 согаз'!H87+'Прил.12 альфа'!H87</f>
        <v>0</v>
      </c>
      <c r="I87" s="85">
        <f>'Прил.12 согаз'!I87+'Прил.12 альфа'!I87</f>
        <v>0</v>
      </c>
      <c r="J87" s="85">
        <f>'Прил.12 согаз'!J87+'Прил.12 альфа'!J87</f>
        <v>0</v>
      </c>
      <c r="K87" s="85">
        <f>'Прил.12 согаз'!K87+'Прил.12 альфа'!K87</f>
        <v>0</v>
      </c>
      <c r="L87" s="85">
        <f>'Прил.12 согаз'!L87+'Прил.12 альфа'!L87</f>
        <v>0</v>
      </c>
      <c r="M87" s="85">
        <f>'Прил.12 согаз'!M87+'Прил.12 альфа'!M87</f>
        <v>0</v>
      </c>
      <c r="N87" s="85">
        <f>'Прил.12 согаз'!N87+'Прил.12 альфа'!N87</f>
        <v>0</v>
      </c>
      <c r="O87" s="85">
        <f>'Прил.12 согаз'!O87+'Прил.12 альфа'!O87</f>
        <v>0</v>
      </c>
      <c r="P87" s="8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f>'Прил.12 согаз'!G88+'Прил.12 альфа'!G88</f>
        <v>0</v>
      </c>
      <c r="H88" s="83">
        <f>'Прил.12 согаз'!H88+'Прил.12 альфа'!H88</f>
        <v>0</v>
      </c>
      <c r="I88" s="83">
        <f>'Прил.12 согаз'!I88+'Прил.12 альфа'!I88</f>
        <v>0</v>
      </c>
      <c r="J88" s="83">
        <f>'Прил.12 согаз'!J88+'Прил.12 альфа'!J88</f>
        <v>0</v>
      </c>
      <c r="K88" s="83">
        <f>'Прил.12 согаз'!K88+'Прил.12 альфа'!K88</f>
        <v>0</v>
      </c>
      <c r="L88" s="83">
        <f>'Прил.12 согаз'!L88+'Прил.12 альфа'!L88</f>
        <v>0</v>
      </c>
      <c r="M88" s="83">
        <f>'Прил.12 согаз'!M88+'Прил.12 альфа'!M88</f>
        <v>0</v>
      </c>
      <c r="N88" s="83">
        <f>'Прил.12 согаз'!N88+'Прил.12 альфа'!N88</f>
        <v>0</v>
      </c>
      <c r="O88" s="83">
        <f>'Прил.12 согаз'!O88+'Прил.12 альфа'!O88</f>
        <v>0</v>
      </c>
      <c r="P88" s="8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81">
        <f t="shared" si="9"/>
        <v>417973</v>
      </c>
      <c r="E89" s="82">
        <f t="shared" si="10"/>
        <v>191498</v>
      </c>
      <c r="F89" s="82">
        <f t="shared" si="11"/>
        <v>226475</v>
      </c>
      <c r="G89" s="81">
        <f>'Прил.12 согаз'!G89+'Прил.12 альфа'!G89</f>
        <v>1894</v>
      </c>
      <c r="H89" s="81">
        <f>'Прил.12 согаз'!H89+'Прил.12 альфа'!H89</f>
        <v>1928</v>
      </c>
      <c r="I89" s="81">
        <f>'Прил.12 согаз'!I89+'Прил.12 альфа'!I89</f>
        <v>10123</v>
      </c>
      <c r="J89" s="81">
        <f>'Прил.12 согаз'!J89+'Прил.12 альфа'!J89</f>
        <v>9685</v>
      </c>
      <c r="K89" s="81">
        <f>'Прил.12 согаз'!K89+'Прил.12 альфа'!K89</f>
        <v>32029</v>
      </c>
      <c r="L89" s="81">
        <f>'Прил.12 согаз'!L89+'Прил.12 альфа'!L89</f>
        <v>30219</v>
      </c>
      <c r="M89" s="81">
        <f>'Прил.12 согаз'!M89+'Прил.12 альфа'!M89</f>
        <v>118667</v>
      </c>
      <c r="N89" s="81">
        <f>'Прил.12 согаз'!N89+'Прил.12 альфа'!N89</f>
        <v>110960</v>
      </c>
      <c r="O89" s="81">
        <f>'Прил.12 согаз'!O89+'Прил.12 альфа'!O89</f>
        <v>28785</v>
      </c>
      <c r="P89" s="81">
        <f>'Прил.12 согаз'!P89+'Прил.12 альфа'!P89</f>
        <v>73683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17134</v>
      </c>
      <c r="E90" s="27">
        <f t="shared" si="10"/>
        <v>8064</v>
      </c>
      <c r="F90" s="27">
        <f t="shared" si="11"/>
        <v>9070</v>
      </c>
      <c r="G90" s="26">
        <f>'Прил.12 согаз'!G90+'Прил.12 альфа'!G90</f>
        <v>49</v>
      </c>
      <c r="H90" s="26">
        <f>'Прил.12 согаз'!H90+'Прил.12 альфа'!H90</f>
        <v>59</v>
      </c>
      <c r="I90" s="26">
        <f>'Прил.12 согаз'!I90+'Прил.12 альфа'!I90</f>
        <v>431</v>
      </c>
      <c r="J90" s="26">
        <f>'Прил.12 согаз'!J90+'Прил.12 альфа'!J90</f>
        <v>355</v>
      </c>
      <c r="K90" s="26">
        <f>'Прил.12 согаз'!K90+'Прил.12 альфа'!K90</f>
        <v>1380</v>
      </c>
      <c r="L90" s="26">
        <f>'Прил.12 согаз'!L90+'Прил.12 альфа'!L90</f>
        <v>1279</v>
      </c>
      <c r="M90" s="26">
        <f>'Прил.12 согаз'!M90+'Прил.12 альфа'!M90</f>
        <v>4969</v>
      </c>
      <c r="N90" s="26">
        <f>'Прил.12 согаз'!N90+'Прил.12 альфа'!N90</f>
        <v>4283</v>
      </c>
      <c r="O90" s="26">
        <f>'Прил.12 согаз'!O90+'Прил.12 альфа'!O90</f>
        <v>1235</v>
      </c>
      <c r="P90" s="26">
        <f>'Прил.12 согаз'!P90+'Прил.12 альфа'!P90</f>
        <v>3094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45060</v>
      </c>
      <c r="E91" s="27">
        <f t="shared" si="10"/>
        <v>19976</v>
      </c>
      <c r="F91" s="27">
        <f t="shared" si="11"/>
        <v>25084</v>
      </c>
      <c r="G91" s="26">
        <f>'Прил.12 согаз'!G91+'Прил.12 альфа'!G91</f>
        <v>313</v>
      </c>
      <c r="H91" s="26">
        <f>'Прил.12 согаз'!H91+'Прил.12 альфа'!H91</f>
        <v>266</v>
      </c>
      <c r="I91" s="26">
        <f>'Прил.12 согаз'!I91+'Прил.12 альфа'!I91</f>
        <v>1650</v>
      </c>
      <c r="J91" s="26">
        <f>'Прил.12 согаз'!J91+'Прил.12 альфа'!J91</f>
        <v>1503</v>
      </c>
      <c r="K91" s="26">
        <f>'Прил.12 согаз'!K91+'Прил.12 альфа'!K91</f>
        <v>4876</v>
      </c>
      <c r="L91" s="26">
        <f>'Прил.12 согаз'!L91+'Прил.12 альфа'!L91</f>
        <v>4616</v>
      </c>
      <c r="M91" s="26">
        <f>'Прил.12 согаз'!M91+'Прил.12 альфа'!M91</f>
        <v>11272</v>
      </c>
      <c r="N91" s="26">
        <f>'Прил.12 согаз'!N91+'Прил.12 альфа'!N91</f>
        <v>13883</v>
      </c>
      <c r="O91" s="26">
        <f>'Прил.12 согаз'!O91+'Прил.12 альфа'!O91</f>
        <v>1865</v>
      </c>
      <c r="P91" s="26">
        <f>'Прил.12 согаз'!P91+'Прил.12 альфа'!P91</f>
        <v>4816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3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92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440624</v>
      </c>
      <c r="E20" s="21">
        <f aca="true" t="shared" si="1" ref="E20:E45">G20+I20+K20+M20+O20</f>
        <v>202680</v>
      </c>
      <c r="F20" s="21">
        <f aca="true" t="shared" si="2" ref="F20:F45">H20+J20+L20+N20+P20</f>
        <v>237944</v>
      </c>
      <c r="G20" s="21">
        <f aca="true" t="shared" si="3" ref="G20:P20">SUM(G21:G43)</f>
        <v>1925</v>
      </c>
      <c r="H20" s="21">
        <f t="shared" si="3"/>
        <v>1917</v>
      </c>
      <c r="I20" s="21">
        <f t="shared" si="3"/>
        <v>10883</v>
      </c>
      <c r="J20" s="21">
        <f t="shared" si="3"/>
        <v>10476</v>
      </c>
      <c r="K20" s="21">
        <f t="shared" si="3"/>
        <v>33275</v>
      </c>
      <c r="L20" s="21">
        <f t="shared" si="3"/>
        <v>31285</v>
      </c>
      <c r="M20" s="21">
        <f t="shared" si="3"/>
        <v>125443</v>
      </c>
      <c r="N20" s="21">
        <f t="shared" si="3"/>
        <v>115463</v>
      </c>
      <c r="O20" s="21">
        <f t="shared" si="3"/>
        <v>31154</v>
      </c>
      <c r="P20" s="21">
        <f t="shared" si="3"/>
        <v>78803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843</v>
      </c>
      <c r="E21" s="27">
        <f>G21+I21+K21+M21+O21</f>
        <v>241</v>
      </c>
      <c r="F21" s="27">
        <f t="shared" si="2"/>
        <v>602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192</v>
      </c>
      <c r="N21" s="27">
        <v>470</v>
      </c>
      <c r="O21" s="27">
        <v>49</v>
      </c>
      <c r="P21" s="27">
        <v>132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44025</v>
      </c>
      <c r="E22" s="27">
        <f t="shared" si="1"/>
        <v>21409</v>
      </c>
      <c r="F22" s="27">
        <f t="shared" si="2"/>
        <v>22616</v>
      </c>
      <c r="G22" s="27">
        <v>218</v>
      </c>
      <c r="H22" s="27">
        <v>195</v>
      </c>
      <c r="I22" s="27">
        <v>1086</v>
      </c>
      <c r="J22" s="27">
        <v>1046</v>
      </c>
      <c r="K22" s="27">
        <v>3141</v>
      </c>
      <c r="L22" s="27">
        <v>3008</v>
      </c>
      <c r="M22" s="27">
        <v>13973</v>
      </c>
      <c r="N22" s="27">
        <v>11021</v>
      </c>
      <c r="O22" s="27">
        <v>2991</v>
      </c>
      <c r="P22" s="27">
        <v>7346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2345</v>
      </c>
      <c r="E23" s="27">
        <f t="shared" si="1"/>
        <v>1195</v>
      </c>
      <c r="F23" s="27">
        <f t="shared" si="2"/>
        <v>1150</v>
      </c>
      <c r="G23" s="27">
        <v>5</v>
      </c>
      <c r="H23" s="27">
        <v>1</v>
      </c>
      <c r="I23" s="27">
        <v>17</v>
      </c>
      <c r="J23" s="27">
        <v>9</v>
      </c>
      <c r="K23" s="27">
        <v>119</v>
      </c>
      <c r="L23" s="27">
        <v>124</v>
      </c>
      <c r="M23" s="27">
        <v>872</v>
      </c>
      <c r="N23" s="27">
        <v>614</v>
      </c>
      <c r="O23" s="27">
        <v>182</v>
      </c>
      <c r="P23" s="27">
        <v>402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37079</v>
      </c>
      <c r="E24" s="27">
        <f t="shared" si="1"/>
        <v>17111</v>
      </c>
      <c r="F24" s="27">
        <f t="shared" si="2"/>
        <v>19968</v>
      </c>
      <c r="G24" s="27">
        <v>145</v>
      </c>
      <c r="H24" s="27">
        <v>138</v>
      </c>
      <c r="I24" s="27">
        <v>814</v>
      </c>
      <c r="J24" s="27">
        <v>780</v>
      </c>
      <c r="K24" s="27">
        <v>2815</v>
      </c>
      <c r="L24" s="27">
        <v>2708</v>
      </c>
      <c r="M24" s="27">
        <v>10550</v>
      </c>
      <c r="N24" s="27">
        <v>9279</v>
      </c>
      <c r="O24" s="27">
        <v>2787</v>
      </c>
      <c r="P24" s="27">
        <v>7063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862</v>
      </c>
      <c r="E25" s="27">
        <f t="shared" si="1"/>
        <v>513</v>
      </c>
      <c r="F25" s="27">
        <f t="shared" si="2"/>
        <v>349</v>
      </c>
      <c r="G25" s="27">
        <v>1</v>
      </c>
      <c r="H25" s="27">
        <v>0</v>
      </c>
      <c r="I25" s="27">
        <v>5</v>
      </c>
      <c r="J25" s="27">
        <v>2</v>
      </c>
      <c r="K25" s="27">
        <v>30</v>
      </c>
      <c r="L25" s="27">
        <v>33</v>
      </c>
      <c r="M25" s="27">
        <v>388</v>
      </c>
      <c r="N25" s="27">
        <v>174</v>
      </c>
      <c r="O25" s="27">
        <v>89</v>
      </c>
      <c r="P25" s="27">
        <v>140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19494</v>
      </c>
      <c r="E26" s="27">
        <f t="shared" si="1"/>
        <v>9407</v>
      </c>
      <c r="F26" s="27">
        <f t="shared" si="2"/>
        <v>10087</v>
      </c>
      <c r="G26" s="27">
        <v>89</v>
      </c>
      <c r="H26" s="27">
        <v>62</v>
      </c>
      <c r="I26" s="27">
        <v>434</v>
      </c>
      <c r="J26" s="27">
        <v>472</v>
      </c>
      <c r="K26" s="27">
        <v>1273</v>
      </c>
      <c r="L26" s="27">
        <v>1150</v>
      </c>
      <c r="M26" s="27">
        <v>6190</v>
      </c>
      <c r="N26" s="27">
        <v>4893</v>
      </c>
      <c r="O26" s="27">
        <v>1421</v>
      </c>
      <c r="P26" s="27">
        <v>3510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10843</v>
      </c>
      <c r="E27" s="27">
        <f t="shared" si="1"/>
        <v>5156</v>
      </c>
      <c r="F27" s="27">
        <f t="shared" si="2"/>
        <v>5687</v>
      </c>
      <c r="G27" s="27">
        <v>52</v>
      </c>
      <c r="H27" s="27">
        <v>69</v>
      </c>
      <c r="I27" s="27">
        <v>282</v>
      </c>
      <c r="J27" s="27">
        <v>245</v>
      </c>
      <c r="K27" s="27">
        <v>780</v>
      </c>
      <c r="L27" s="27">
        <v>788</v>
      </c>
      <c r="M27" s="27">
        <v>3314</v>
      </c>
      <c r="N27" s="27">
        <v>2913</v>
      </c>
      <c r="O27" s="27">
        <v>728</v>
      </c>
      <c r="P27" s="27">
        <v>1672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31469</v>
      </c>
      <c r="E28" s="27">
        <f t="shared" si="1"/>
        <v>14344</v>
      </c>
      <c r="F28" s="27">
        <f t="shared" si="2"/>
        <v>17125</v>
      </c>
      <c r="G28" s="27">
        <v>162</v>
      </c>
      <c r="H28" s="27">
        <v>202</v>
      </c>
      <c r="I28" s="27">
        <v>927</v>
      </c>
      <c r="J28" s="27">
        <v>899</v>
      </c>
      <c r="K28" s="27">
        <v>2831</v>
      </c>
      <c r="L28" s="27">
        <v>2703</v>
      </c>
      <c r="M28" s="27">
        <v>8749</v>
      </c>
      <c r="N28" s="27">
        <v>8608</v>
      </c>
      <c r="O28" s="27">
        <v>1675</v>
      </c>
      <c r="P28" s="27">
        <v>4713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24680</v>
      </c>
      <c r="E29" s="27">
        <f t="shared" si="1"/>
        <v>10482</v>
      </c>
      <c r="F29" s="27">
        <f t="shared" si="2"/>
        <v>14198</v>
      </c>
      <c r="G29" s="27">
        <v>167</v>
      </c>
      <c r="H29" s="27">
        <v>176</v>
      </c>
      <c r="I29" s="27">
        <v>919</v>
      </c>
      <c r="J29" s="27">
        <v>972</v>
      </c>
      <c r="K29" s="27">
        <v>2241</v>
      </c>
      <c r="L29" s="27">
        <v>2170</v>
      </c>
      <c r="M29" s="27">
        <v>5884</v>
      </c>
      <c r="N29" s="27">
        <v>7811</v>
      </c>
      <c r="O29" s="27">
        <v>1271</v>
      </c>
      <c r="P29" s="27">
        <v>3069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95570</v>
      </c>
      <c r="E30" s="27">
        <f t="shared" si="1"/>
        <v>42069</v>
      </c>
      <c r="F30" s="27">
        <f t="shared" si="2"/>
        <v>53501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33123</v>
      </c>
      <c r="N30" s="27">
        <v>30130</v>
      </c>
      <c r="O30" s="27">
        <v>8946</v>
      </c>
      <c r="P30" s="27">
        <v>23371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75177</v>
      </c>
      <c r="E31" s="27">
        <f t="shared" si="1"/>
        <v>32620</v>
      </c>
      <c r="F31" s="27">
        <f t="shared" si="2"/>
        <v>42557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25985</v>
      </c>
      <c r="N31" s="27">
        <v>24574</v>
      </c>
      <c r="O31" s="27">
        <v>6635</v>
      </c>
      <c r="P31" s="27">
        <v>17983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19523</v>
      </c>
      <c r="E32" s="27">
        <f t="shared" si="1"/>
        <v>9991</v>
      </c>
      <c r="F32" s="27">
        <f t="shared" si="2"/>
        <v>9532</v>
      </c>
      <c r="G32" s="27">
        <v>379</v>
      </c>
      <c r="H32" s="27">
        <v>412</v>
      </c>
      <c r="I32" s="27">
        <v>2339</v>
      </c>
      <c r="J32" s="27">
        <v>2229</v>
      </c>
      <c r="K32" s="27">
        <v>7273</v>
      </c>
      <c r="L32" s="27">
        <v>6891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13930</v>
      </c>
      <c r="E33" s="27">
        <f t="shared" si="1"/>
        <v>7333</v>
      </c>
      <c r="F33" s="27">
        <f t="shared" si="2"/>
        <v>6597</v>
      </c>
      <c r="G33" s="27">
        <v>270</v>
      </c>
      <c r="H33" s="27">
        <v>244</v>
      </c>
      <c r="I33" s="27">
        <v>1580</v>
      </c>
      <c r="J33" s="27">
        <v>1534</v>
      </c>
      <c r="K33" s="27">
        <v>5483</v>
      </c>
      <c r="L33" s="27">
        <v>4819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13078</v>
      </c>
      <c r="E34" s="27">
        <f t="shared" si="1"/>
        <v>6755</v>
      </c>
      <c r="F34" s="27">
        <f t="shared" si="2"/>
        <v>6323</v>
      </c>
      <c r="G34" s="27">
        <v>297</v>
      </c>
      <c r="H34" s="27">
        <v>260</v>
      </c>
      <c r="I34" s="27">
        <v>1510</v>
      </c>
      <c r="J34" s="27">
        <v>1455</v>
      </c>
      <c r="K34" s="27">
        <v>4948</v>
      </c>
      <c r="L34" s="27">
        <v>4608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9036</v>
      </c>
      <c r="E35" s="27">
        <f t="shared" si="1"/>
        <v>4492</v>
      </c>
      <c r="F35" s="27">
        <f t="shared" si="2"/>
        <v>4544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3260</v>
      </c>
      <c r="N35" s="27">
        <v>2664</v>
      </c>
      <c r="O35" s="27">
        <v>1232</v>
      </c>
      <c r="P35" s="27">
        <v>1880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14157</v>
      </c>
      <c r="E36" s="27">
        <f t="shared" si="1"/>
        <v>6805</v>
      </c>
      <c r="F36" s="27">
        <f t="shared" si="2"/>
        <v>7352</v>
      </c>
      <c r="G36" s="27">
        <v>52</v>
      </c>
      <c r="H36" s="27">
        <v>60</v>
      </c>
      <c r="I36" s="27">
        <v>402</v>
      </c>
      <c r="J36" s="27">
        <v>327</v>
      </c>
      <c r="K36" s="27">
        <v>1053</v>
      </c>
      <c r="L36" s="27">
        <v>1016</v>
      </c>
      <c r="M36" s="27">
        <v>4254</v>
      </c>
      <c r="N36" s="27">
        <v>3473</v>
      </c>
      <c r="O36" s="27">
        <v>1044</v>
      </c>
      <c r="P36" s="27">
        <v>2476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13882</v>
      </c>
      <c r="E37" s="27">
        <f t="shared" si="1"/>
        <v>6024</v>
      </c>
      <c r="F37" s="27">
        <f t="shared" si="2"/>
        <v>7858</v>
      </c>
      <c r="G37" s="27">
        <v>88</v>
      </c>
      <c r="H37" s="27">
        <v>98</v>
      </c>
      <c r="I37" s="27">
        <v>568</v>
      </c>
      <c r="J37" s="27">
        <v>506</v>
      </c>
      <c r="K37" s="27">
        <v>1288</v>
      </c>
      <c r="L37" s="27">
        <v>1267</v>
      </c>
      <c r="M37" s="27">
        <v>3492</v>
      </c>
      <c r="N37" s="27">
        <v>4474</v>
      </c>
      <c r="O37" s="27">
        <v>588</v>
      </c>
      <c r="P37" s="27">
        <v>1513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4356</v>
      </c>
      <c r="E38" s="27">
        <f t="shared" si="1"/>
        <v>1703</v>
      </c>
      <c r="F38" s="27">
        <f t="shared" si="2"/>
        <v>2653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1232</v>
      </c>
      <c r="N38" s="27">
        <v>1389</v>
      </c>
      <c r="O38" s="27">
        <v>471</v>
      </c>
      <c r="P38" s="27">
        <v>1264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3141</v>
      </c>
      <c r="E39" s="27">
        <f t="shared" si="1"/>
        <v>1746</v>
      </c>
      <c r="F39" s="27">
        <f t="shared" si="2"/>
        <v>1395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1315</v>
      </c>
      <c r="N39" s="27">
        <v>938</v>
      </c>
      <c r="O39" s="27">
        <v>431</v>
      </c>
      <c r="P39" s="27">
        <v>457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5066</v>
      </c>
      <c r="E40" s="27">
        <f t="shared" si="1"/>
        <v>2301</v>
      </c>
      <c r="F40" s="27">
        <f t="shared" si="2"/>
        <v>2765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1853</v>
      </c>
      <c r="N40" s="27">
        <v>1426</v>
      </c>
      <c r="O40" s="27">
        <v>448</v>
      </c>
      <c r="P40" s="27">
        <v>1339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411</v>
      </c>
      <c r="E41" s="27">
        <f t="shared" si="1"/>
        <v>238</v>
      </c>
      <c r="F41" s="27">
        <f t="shared" si="2"/>
        <v>173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203</v>
      </c>
      <c r="N41" s="27">
        <v>114</v>
      </c>
      <c r="O41" s="27">
        <v>35</v>
      </c>
      <c r="P41" s="27">
        <v>59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1657</v>
      </c>
      <c r="E42" s="27">
        <f t="shared" si="1"/>
        <v>745</v>
      </c>
      <c r="F42" s="27">
        <f t="shared" si="2"/>
        <v>912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614</v>
      </c>
      <c r="N42" s="27">
        <v>498</v>
      </c>
      <c r="O42" s="27">
        <v>131</v>
      </c>
      <c r="P42" s="27">
        <v>414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193803</v>
      </c>
      <c r="E44" s="21">
        <f t="shared" si="1"/>
        <v>0</v>
      </c>
      <c r="F44" s="21">
        <f t="shared" si="2"/>
        <v>193803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115115</v>
      </c>
      <c r="O44" s="21">
        <f t="shared" si="4"/>
        <v>0</v>
      </c>
      <c r="P44" s="21">
        <f t="shared" si="4"/>
        <v>78688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97386</v>
      </c>
      <c r="E45" s="27">
        <f t="shared" si="1"/>
        <v>0</v>
      </c>
      <c r="F45" s="27">
        <f t="shared" si="2"/>
        <v>97386</v>
      </c>
      <c r="G45" s="27"/>
      <c r="H45" s="27"/>
      <c r="I45" s="27"/>
      <c r="J45" s="27"/>
      <c r="K45" s="27"/>
      <c r="L45" s="27"/>
      <c r="M45" s="27"/>
      <c r="N45" s="27">
        <v>55350</v>
      </c>
      <c r="O45" s="27">
        <v>0</v>
      </c>
      <c r="P45" s="27">
        <v>42036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18513</v>
      </c>
      <c r="E46" s="27">
        <f aca="true" t="shared" si="6" ref="E46:E79">G46+I46+K46+M46+O46</f>
        <v>0</v>
      </c>
      <c r="F46" s="27">
        <f aca="true" t="shared" si="7" ref="F46:F79">H46+J46+L46+N46+P46</f>
        <v>18513</v>
      </c>
      <c r="G46" s="27"/>
      <c r="H46" s="27"/>
      <c r="I46" s="27"/>
      <c r="J46" s="27"/>
      <c r="K46" s="27"/>
      <c r="L46" s="27"/>
      <c r="M46" s="27"/>
      <c r="N46" s="27">
        <v>11129</v>
      </c>
      <c r="O46" s="27">
        <v>0</v>
      </c>
      <c r="P46" s="27">
        <v>7384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1135</v>
      </c>
      <c r="E47" s="27">
        <f t="shared" si="6"/>
        <v>0</v>
      </c>
      <c r="F47" s="27">
        <f t="shared" si="7"/>
        <v>1135</v>
      </c>
      <c r="G47" s="27"/>
      <c r="H47" s="27"/>
      <c r="I47" s="27"/>
      <c r="J47" s="27"/>
      <c r="K47" s="27"/>
      <c r="L47" s="27"/>
      <c r="M47" s="27"/>
      <c r="N47" s="27">
        <v>719</v>
      </c>
      <c r="O47" s="27">
        <v>0</v>
      </c>
      <c r="P47" s="27">
        <v>416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16887</v>
      </c>
      <c r="E48" s="27">
        <f t="shared" si="6"/>
        <v>0</v>
      </c>
      <c r="F48" s="27">
        <f t="shared" si="7"/>
        <v>16887</v>
      </c>
      <c r="G48" s="27"/>
      <c r="H48" s="27"/>
      <c r="I48" s="27"/>
      <c r="J48" s="27"/>
      <c r="K48" s="27"/>
      <c r="L48" s="27"/>
      <c r="M48" s="27"/>
      <c r="N48" s="27">
        <v>9694</v>
      </c>
      <c r="O48" s="27">
        <v>0</v>
      </c>
      <c r="P48" s="27">
        <v>7193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355</v>
      </c>
      <c r="E49" s="27">
        <f t="shared" si="6"/>
        <v>0</v>
      </c>
      <c r="F49" s="27">
        <f t="shared" si="7"/>
        <v>355</v>
      </c>
      <c r="G49" s="26"/>
      <c r="H49" s="26"/>
      <c r="I49" s="26"/>
      <c r="J49" s="26"/>
      <c r="K49" s="26"/>
      <c r="L49" s="26"/>
      <c r="M49" s="26"/>
      <c r="N49" s="27">
        <v>208</v>
      </c>
      <c r="O49" s="26">
        <v>0</v>
      </c>
      <c r="P49" s="27">
        <v>147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8523</v>
      </c>
      <c r="E50" s="27">
        <f t="shared" si="6"/>
        <v>0</v>
      </c>
      <c r="F50" s="27">
        <f t="shared" si="7"/>
        <v>8523</v>
      </c>
      <c r="G50" s="26"/>
      <c r="H50" s="26"/>
      <c r="I50" s="26"/>
      <c r="J50" s="26"/>
      <c r="K50" s="26"/>
      <c r="L50" s="26"/>
      <c r="M50" s="26"/>
      <c r="N50" s="27">
        <v>5008</v>
      </c>
      <c r="O50" s="26">
        <v>0</v>
      </c>
      <c r="P50" s="27">
        <v>3515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4680</v>
      </c>
      <c r="E51" s="27">
        <f t="shared" si="6"/>
        <v>0</v>
      </c>
      <c r="F51" s="27">
        <f t="shared" si="7"/>
        <v>4680</v>
      </c>
      <c r="G51" s="26"/>
      <c r="H51" s="26"/>
      <c r="I51" s="26"/>
      <c r="J51" s="26"/>
      <c r="K51" s="26"/>
      <c r="L51" s="26"/>
      <c r="M51" s="26"/>
      <c r="N51" s="27">
        <v>2995</v>
      </c>
      <c r="O51" s="26">
        <v>0</v>
      </c>
      <c r="P51" s="27">
        <v>1685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13610</v>
      </c>
      <c r="E52" s="27">
        <f t="shared" si="6"/>
        <v>0</v>
      </c>
      <c r="F52" s="27">
        <f t="shared" si="7"/>
        <v>13610</v>
      </c>
      <c r="G52" s="26"/>
      <c r="H52" s="26"/>
      <c r="I52" s="26"/>
      <c r="J52" s="26"/>
      <c r="K52" s="26"/>
      <c r="L52" s="26"/>
      <c r="M52" s="26"/>
      <c r="N52" s="27">
        <v>8828</v>
      </c>
      <c r="O52" s="26">
        <v>0</v>
      </c>
      <c r="P52" s="27">
        <v>4782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11074</v>
      </c>
      <c r="E53" s="27">
        <f t="shared" si="6"/>
        <v>0</v>
      </c>
      <c r="F53" s="27">
        <f t="shared" si="7"/>
        <v>11074</v>
      </c>
      <c r="G53" s="26"/>
      <c r="H53" s="26"/>
      <c r="I53" s="26"/>
      <c r="J53" s="26"/>
      <c r="K53" s="26"/>
      <c r="L53" s="26"/>
      <c r="M53" s="26"/>
      <c r="N53" s="27">
        <v>7970</v>
      </c>
      <c r="O53" s="26">
        <v>0</v>
      </c>
      <c r="P53" s="27">
        <v>3104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4220</v>
      </c>
      <c r="E54" s="27">
        <f t="shared" si="6"/>
        <v>0</v>
      </c>
      <c r="F54" s="27">
        <f t="shared" si="7"/>
        <v>4220</v>
      </c>
      <c r="G54" s="27"/>
      <c r="H54" s="27"/>
      <c r="I54" s="27"/>
      <c r="J54" s="27"/>
      <c r="K54" s="27"/>
      <c r="L54" s="27"/>
      <c r="M54" s="27"/>
      <c r="N54" s="27">
        <v>2416</v>
      </c>
      <c r="O54" s="27">
        <v>0</v>
      </c>
      <c r="P54" s="27">
        <v>1804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5987</v>
      </c>
      <c r="E55" s="27">
        <f t="shared" si="6"/>
        <v>0</v>
      </c>
      <c r="F55" s="27">
        <f t="shared" si="7"/>
        <v>5987</v>
      </c>
      <c r="G55" s="27"/>
      <c r="H55" s="27"/>
      <c r="I55" s="27"/>
      <c r="J55" s="27"/>
      <c r="K55" s="27"/>
      <c r="L55" s="27"/>
      <c r="M55" s="27"/>
      <c r="N55" s="27">
        <v>3506</v>
      </c>
      <c r="O55" s="27">
        <v>0</v>
      </c>
      <c r="P55" s="27">
        <v>2481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6190</v>
      </c>
      <c r="E56" s="27">
        <f t="shared" si="6"/>
        <v>0</v>
      </c>
      <c r="F56" s="27">
        <f t="shared" si="7"/>
        <v>6190</v>
      </c>
      <c r="G56" s="27"/>
      <c r="H56" s="27"/>
      <c r="I56" s="27"/>
      <c r="J56" s="27"/>
      <c r="K56" s="27"/>
      <c r="L56" s="27"/>
      <c r="M56" s="27"/>
      <c r="N56" s="27">
        <v>4645</v>
      </c>
      <c r="O56" s="27">
        <v>0</v>
      </c>
      <c r="P56" s="27">
        <v>1545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2625</v>
      </c>
      <c r="E57" s="27">
        <f t="shared" si="6"/>
        <v>0</v>
      </c>
      <c r="F57" s="27">
        <f t="shared" si="7"/>
        <v>2625</v>
      </c>
      <c r="G57" s="26"/>
      <c r="H57" s="26"/>
      <c r="I57" s="26"/>
      <c r="J57" s="26"/>
      <c r="K57" s="26"/>
      <c r="L57" s="26"/>
      <c r="M57" s="26"/>
      <c r="N57" s="27">
        <v>1382</v>
      </c>
      <c r="O57" s="26">
        <v>0</v>
      </c>
      <c r="P57" s="27">
        <v>1243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2461</v>
      </c>
      <c r="E58" s="27">
        <f t="shared" si="6"/>
        <v>0</v>
      </c>
      <c r="F58" s="27">
        <f t="shared" si="7"/>
        <v>2461</v>
      </c>
      <c r="G58" s="26"/>
      <c r="H58" s="26"/>
      <c r="I58" s="26"/>
      <c r="J58" s="26"/>
      <c r="K58" s="26"/>
      <c r="L58" s="26"/>
      <c r="M58" s="26"/>
      <c r="N58" s="27">
        <v>1165</v>
      </c>
      <c r="O58" s="26">
        <v>0</v>
      </c>
      <c r="P58" s="27">
        <v>1296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157</v>
      </c>
      <c r="E59" s="27">
        <f t="shared" si="6"/>
        <v>0</v>
      </c>
      <c r="F59" s="27">
        <f t="shared" si="7"/>
        <v>157</v>
      </c>
      <c r="G59" s="26"/>
      <c r="H59" s="26"/>
      <c r="I59" s="26"/>
      <c r="J59" s="26"/>
      <c r="K59" s="26"/>
      <c r="L59" s="26"/>
      <c r="M59" s="26"/>
      <c r="N59" s="27">
        <v>100</v>
      </c>
      <c r="O59" s="26">
        <v>0</v>
      </c>
      <c r="P59" s="27">
        <v>57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439079</v>
      </c>
      <c r="E60" s="21">
        <f t="shared" si="6"/>
        <v>201984</v>
      </c>
      <c r="F60" s="21">
        <f t="shared" si="7"/>
        <v>237095</v>
      </c>
      <c r="G60" s="21">
        <f aca="true" t="shared" si="8" ref="G60:P60">SUM(G61:G80)</f>
        <v>1917</v>
      </c>
      <c r="H60" s="21">
        <f t="shared" si="8"/>
        <v>1912</v>
      </c>
      <c r="I60" s="21">
        <f t="shared" si="8"/>
        <v>10836</v>
      </c>
      <c r="J60" s="21">
        <f t="shared" si="8"/>
        <v>10426</v>
      </c>
      <c r="K60" s="21">
        <f t="shared" si="8"/>
        <v>33108</v>
      </c>
      <c r="L60" s="21">
        <f t="shared" si="8"/>
        <v>31147</v>
      </c>
      <c r="M60" s="21">
        <f t="shared" si="8"/>
        <v>125029</v>
      </c>
      <c r="N60" s="21">
        <f t="shared" si="8"/>
        <v>114924</v>
      </c>
      <c r="O60" s="21">
        <f t="shared" si="8"/>
        <v>31094</v>
      </c>
      <c r="P60" s="21">
        <f t="shared" si="8"/>
        <v>78686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476</v>
      </c>
      <c r="E61" s="27">
        <f t="shared" si="6"/>
        <v>153</v>
      </c>
      <c r="F61" s="27">
        <f t="shared" si="7"/>
        <v>323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119</v>
      </c>
      <c r="N61" s="26">
        <v>251</v>
      </c>
      <c r="O61" s="26">
        <v>34</v>
      </c>
      <c r="P61" s="26">
        <v>72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19700</v>
      </c>
      <c r="E62" s="27">
        <f t="shared" si="6"/>
        <v>9543</v>
      </c>
      <c r="F62" s="27">
        <f t="shared" si="7"/>
        <v>10157</v>
      </c>
      <c r="G62" s="26">
        <v>83</v>
      </c>
      <c r="H62" s="26">
        <v>80</v>
      </c>
      <c r="I62" s="26">
        <v>440</v>
      </c>
      <c r="J62" s="26">
        <v>430</v>
      </c>
      <c r="K62" s="26">
        <v>1398</v>
      </c>
      <c r="L62" s="26">
        <v>1313</v>
      </c>
      <c r="M62" s="26">
        <v>6278</v>
      </c>
      <c r="N62" s="26">
        <v>5024</v>
      </c>
      <c r="O62" s="26">
        <v>1344</v>
      </c>
      <c r="P62" s="26">
        <v>3310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2521</v>
      </c>
      <c r="E63" s="27">
        <f t="shared" si="6"/>
        <v>1264</v>
      </c>
      <c r="F63" s="27">
        <f t="shared" si="7"/>
        <v>1257</v>
      </c>
      <c r="G63" s="26">
        <v>5</v>
      </c>
      <c r="H63" s="26">
        <v>2</v>
      </c>
      <c r="I63" s="26">
        <v>17</v>
      </c>
      <c r="J63" s="26">
        <v>13</v>
      </c>
      <c r="K63" s="26">
        <v>124</v>
      </c>
      <c r="L63" s="26">
        <v>129</v>
      </c>
      <c r="M63" s="26">
        <v>931</v>
      </c>
      <c r="N63" s="26">
        <v>702</v>
      </c>
      <c r="O63" s="26">
        <v>187</v>
      </c>
      <c r="P63" s="26">
        <v>411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38480</v>
      </c>
      <c r="E64" s="27">
        <f t="shared" si="6"/>
        <v>17761</v>
      </c>
      <c r="F64" s="27">
        <f t="shared" si="7"/>
        <v>20719</v>
      </c>
      <c r="G64" s="26">
        <v>150</v>
      </c>
      <c r="H64" s="26">
        <v>143</v>
      </c>
      <c r="I64" s="26">
        <v>850</v>
      </c>
      <c r="J64" s="26">
        <v>823</v>
      </c>
      <c r="K64" s="26">
        <v>2891</v>
      </c>
      <c r="L64" s="26">
        <v>2774</v>
      </c>
      <c r="M64" s="26">
        <v>11019</v>
      </c>
      <c r="N64" s="26">
        <v>9802</v>
      </c>
      <c r="O64" s="26">
        <v>2851</v>
      </c>
      <c r="P64" s="26">
        <v>7177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937</v>
      </c>
      <c r="E65" s="27">
        <f t="shared" si="6"/>
        <v>545</v>
      </c>
      <c r="F65" s="27">
        <f t="shared" si="7"/>
        <v>392</v>
      </c>
      <c r="G65" s="26">
        <v>1</v>
      </c>
      <c r="H65" s="26">
        <v>2</v>
      </c>
      <c r="I65" s="26">
        <v>5</v>
      </c>
      <c r="J65" s="26">
        <v>4</v>
      </c>
      <c r="K65" s="26">
        <v>32</v>
      </c>
      <c r="L65" s="26">
        <v>34</v>
      </c>
      <c r="M65" s="26">
        <v>415</v>
      </c>
      <c r="N65" s="26">
        <v>206</v>
      </c>
      <c r="O65" s="26">
        <v>92</v>
      </c>
      <c r="P65" s="26">
        <v>146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498</v>
      </c>
      <c r="E66" s="27">
        <f t="shared" si="6"/>
        <v>287</v>
      </c>
      <c r="F66" s="27">
        <f t="shared" si="7"/>
        <v>211</v>
      </c>
      <c r="G66" s="26">
        <v>1</v>
      </c>
      <c r="H66" s="26">
        <v>1</v>
      </c>
      <c r="I66" s="26">
        <v>3</v>
      </c>
      <c r="J66" s="26">
        <v>0</v>
      </c>
      <c r="K66" s="26">
        <v>22</v>
      </c>
      <c r="L66" s="26">
        <v>15</v>
      </c>
      <c r="M66" s="26">
        <v>238</v>
      </c>
      <c r="N66" s="26">
        <v>147</v>
      </c>
      <c r="O66" s="26">
        <v>23</v>
      </c>
      <c r="P66" s="26">
        <v>48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32072</v>
      </c>
      <c r="E67" s="27">
        <f t="shared" si="6"/>
        <v>14593</v>
      </c>
      <c r="F67" s="27">
        <f t="shared" si="7"/>
        <v>17479</v>
      </c>
      <c r="G67" s="26">
        <v>164</v>
      </c>
      <c r="H67" s="26">
        <v>202</v>
      </c>
      <c r="I67" s="26">
        <v>938</v>
      </c>
      <c r="J67" s="26">
        <v>911</v>
      </c>
      <c r="K67" s="26">
        <v>2870</v>
      </c>
      <c r="L67" s="26">
        <v>2733</v>
      </c>
      <c r="M67" s="26">
        <v>8939</v>
      </c>
      <c r="N67" s="26">
        <v>8861</v>
      </c>
      <c r="O67" s="26">
        <v>1682</v>
      </c>
      <c r="P67" s="26">
        <v>4772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28762</v>
      </c>
      <c r="E68" s="27">
        <f t="shared" si="6"/>
        <v>12376</v>
      </c>
      <c r="F68" s="27">
        <f t="shared" si="7"/>
        <v>16386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9963</v>
      </c>
      <c r="N68" s="26">
        <v>9903</v>
      </c>
      <c r="O68" s="26">
        <v>2413</v>
      </c>
      <c r="P68" s="26">
        <v>6483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217012</v>
      </c>
      <c r="E69" s="27">
        <f t="shared" si="6"/>
        <v>98744</v>
      </c>
      <c r="F69" s="27">
        <f t="shared" si="7"/>
        <v>118268</v>
      </c>
      <c r="G69" s="26">
        <v>1089</v>
      </c>
      <c r="H69" s="26">
        <v>1074</v>
      </c>
      <c r="I69" s="26">
        <v>6238</v>
      </c>
      <c r="J69" s="26">
        <v>6072</v>
      </c>
      <c r="K69" s="26">
        <v>19615</v>
      </c>
      <c r="L69" s="26">
        <v>18197</v>
      </c>
      <c r="M69" s="26">
        <v>56668</v>
      </c>
      <c r="N69" s="26">
        <v>53764</v>
      </c>
      <c r="O69" s="26">
        <v>15134</v>
      </c>
      <c r="P69" s="26">
        <v>39161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24530</v>
      </c>
      <c r="E70" s="27">
        <f t="shared" si="6"/>
        <v>11959</v>
      </c>
      <c r="F70" s="27">
        <f t="shared" si="7"/>
        <v>12571</v>
      </c>
      <c r="G70" s="26">
        <v>138</v>
      </c>
      <c r="H70" s="26">
        <v>115</v>
      </c>
      <c r="I70" s="26">
        <v>651</v>
      </c>
      <c r="J70" s="26">
        <v>618</v>
      </c>
      <c r="K70" s="26">
        <v>1759</v>
      </c>
      <c r="L70" s="26">
        <v>1704</v>
      </c>
      <c r="M70" s="26">
        <v>7761</v>
      </c>
      <c r="N70" s="26">
        <v>6091</v>
      </c>
      <c r="O70" s="26">
        <v>1650</v>
      </c>
      <c r="P70" s="26">
        <v>4043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19235</v>
      </c>
      <c r="E71" s="27">
        <f t="shared" si="6"/>
        <v>9217</v>
      </c>
      <c r="F71" s="27">
        <f t="shared" si="7"/>
        <v>10018</v>
      </c>
      <c r="G71" s="27">
        <v>89</v>
      </c>
      <c r="H71" s="26">
        <v>63</v>
      </c>
      <c r="I71" s="27">
        <v>432</v>
      </c>
      <c r="J71" s="26">
        <v>473</v>
      </c>
      <c r="K71" s="26">
        <v>1261</v>
      </c>
      <c r="L71" s="26">
        <v>1144</v>
      </c>
      <c r="M71" s="26">
        <v>6028</v>
      </c>
      <c r="N71" s="26">
        <v>4862</v>
      </c>
      <c r="O71" s="26">
        <v>1407</v>
      </c>
      <c r="P71" s="26">
        <v>3476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11012</v>
      </c>
      <c r="E72" s="27">
        <f t="shared" si="6"/>
        <v>5217</v>
      </c>
      <c r="F72" s="27">
        <f t="shared" si="7"/>
        <v>5795</v>
      </c>
      <c r="G72" s="27">
        <v>52</v>
      </c>
      <c r="H72" s="26">
        <v>70</v>
      </c>
      <c r="I72" s="27">
        <v>285</v>
      </c>
      <c r="J72" s="26">
        <v>241</v>
      </c>
      <c r="K72" s="26">
        <v>774</v>
      </c>
      <c r="L72" s="26">
        <v>792</v>
      </c>
      <c r="M72" s="26">
        <v>3375</v>
      </c>
      <c r="N72" s="26">
        <v>3008</v>
      </c>
      <c r="O72" s="26">
        <v>731</v>
      </c>
      <c r="P72" s="26">
        <v>1684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5160</v>
      </c>
      <c r="E73" s="27">
        <f t="shared" si="6"/>
        <v>2743</v>
      </c>
      <c r="F73" s="27">
        <f t="shared" si="7"/>
        <v>2417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1876</v>
      </c>
      <c r="N73" s="26">
        <v>1164</v>
      </c>
      <c r="O73" s="26">
        <v>867</v>
      </c>
      <c r="P73" s="26">
        <v>1253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14238</v>
      </c>
      <c r="E74" s="27">
        <f t="shared" si="6"/>
        <v>6833</v>
      </c>
      <c r="F74" s="27">
        <f t="shared" si="7"/>
        <v>7405</v>
      </c>
      <c r="G74" s="27">
        <v>52</v>
      </c>
      <c r="H74" s="26">
        <v>60</v>
      </c>
      <c r="I74" s="27">
        <v>404</v>
      </c>
      <c r="J74" s="26">
        <v>329</v>
      </c>
      <c r="K74" s="26">
        <v>1058</v>
      </c>
      <c r="L74" s="26">
        <v>1021</v>
      </c>
      <c r="M74" s="26">
        <v>4274</v>
      </c>
      <c r="N74" s="26">
        <v>3512</v>
      </c>
      <c r="O74" s="26">
        <v>1045</v>
      </c>
      <c r="P74" s="26">
        <v>2483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14323</v>
      </c>
      <c r="E75" s="27">
        <f t="shared" si="6"/>
        <v>6223</v>
      </c>
      <c r="F75" s="27">
        <f t="shared" si="7"/>
        <v>8100</v>
      </c>
      <c r="G75" s="27">
        <v>93</v>
      </c>
      <c r="H75" s="26">
        <v>100</v>
      </c>
      <c r="I75" s="27">
        <v>573</v>
      </c>
      <c r="J75" s="26">
        <v>512</v>
      </c>
      <c r="K75" s="26">
        <v>1304</v>
      </c>
      <c r="L75" s="26">
        <v>1291</v>
      </c>
      <c r="M75" s="26">
        <v>3654</v>
      </c>
      <c r="N75" s="26">
        <v>4658</v>
      </c>
      <c r="O75" s="26">
        <v>599</v>
      </c>
      <c r="P75" s="26">
        <v>1539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4381</v>
      </c>
      <c r="E76" s="27">
        <f t="shared" si="6"/>
        <v>1711</v>
      </c>
      <c r="F76" s="27">
        <f t="shared" si="7"/>
        <v>2670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1239</v>
      </c>
      <c r="N76" s="26">
        <v>1401</v>
      </c>
      <c r="O76" s="26">
        <v>472</v>
      </c>
      <c r="P76" s="26">
        <v>1269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956</v>
      </c>
      <c r="E77" s="27">
        <f t="shared" si="6"/>
        <v>569</v>
      </c>
      <c r="F77" s="27">
        <f t="shared" si="7"/>
        <v>387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417</v>
      </c>
      <c r="N77" s="26">
        <v>219</v>
      </c>
      <c r="O77" s="26">
        <v>152</v>
      </c>
      <c r="P77" s="26">
        <v>168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4381</v>
      </c>
      <c r="E78" s="27">
        <f t="shared" si="6"/>
        <v>2012</v>
      </c>
      <c r="F78" s="27">
        <f t="shared" si="7"/>
        <v>2369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1633</v>
      </c>
      <c r="N78" s="31">
        <v>1237</v>
      </c>
      <c r="O78" s="32">
        <v>379</v>
      </c>
      <c r="P78" s="32">
        <v>1132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405</v>
      </c>
      <c r="E79" s="27">
        <f t="shared" si="6"/>
        <v>234</v>
      </c>
      <c r="F79" s="27">
        <f t="shared" si="7"/>
        <v>171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202</v>
      </c>
      <c r="N79" s="31">
        <v>112</v>
      </c>
      <c r="O79" s="32">
        <v>32</v>
      </c>
      <c r="P79" s="32">
        <v>59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444055</v>
      </c>
      <c r="E81" s="21">
        <f t="shared" si="10"/>
        <v>204713</v>
      </c>
      <c r="F81" s="21">
        <f t="shared" si="11"/>
        <v>239342</v>
      </c>
      <c r="G81" s="21">
        <f>SUM(G82:G92)</f>
        <v>1943</v>
      </c>
      <c r="H81" s="21">
        <f aca="true" t="shared" si="12" ref="H81:P81">SUM(H82:H92)</f>
        <v>1929</v>
      </c>
      <c r="I81" s="21">
        <f t="shared" si="12"/>
        <v>10954</v>
      </c>
      <c r="J81" s="21">
        <f t="shared" si="12"/>
        <v>10542</v>
      </c>
      <c r="K81" s="21">
        <f t="shared" si="12"/>
        <v>33453</v>
      </c>
      <c r="L81" s="21">
        <f t="shared" si="12"/>
        <v>31446</v>
      </c>
      <c r="M81" s="21">
        <f t="shared" si="12"/>
        <v>127107</v>
      </c>
      <c r="N81" s="21">
        <f t="shared" si="12"/>
        <v>116468</v>
      </c>
      <c r="O81" s="21">
        <f t="shared" si="12"/>
        <v>31256</v>
      </c>
      <c r="P81" s="21">
        <f t="shared" si="12"/>
        <v>78957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48648</v>
      </c>
      <c r="E82" s="27">
        <f t="shared" si="10"/>
        <v>23218</v>
      </c>
      <c r="F82" s="27">
        <f t="shared" si="11"/>
        <v>25430</v>
      </c>
      <c r="G82" s="26">
        <f>'Прил. 11 СОГАЗ 2016'!F33+'Прил. 11 СОГАЗ 2016'!F34</f>
        <v>221</v>
      </c>
      <c r="H82" s="26">
        <f>'Прил. 11 СОГАЗ 2016'!G33+'Прил. 11 СОГАЗ 2016'!G34</f>
        <v>194</v>
      </c>
      <c r="I82" s="26">
        <f>'Прил. 11 СОГАЗ 2016'!H33+'Прил. 11 СОГАЗ 2016'!H34</f>
        <v>1090</v>
      </c>
      <c r="J82" s="26">
        <f>'Прил. 11 СОГАЗ 2016'!I33+'Прил. 11 СОГАЗ 2016'!I34</f>
        <v>1053</v>
      </c>
      <c r="K82" s="26">
        <f>'Прил. 11 СОГАЗ 2016'!J33+'Прил. 11 СОГАЗ 2016'!J34</f>
        <v>3163</v>
      </c>
      <c r="L82" s="26">
        <f>'Прил. 11 СОГАЗ 2016'!K33+'Прил. 11 СОГАЗ 2016'!K34</f>
        <v>3027</v>
      </c>
      <c r="M82" s="26">
        <f>'Прил. 11 СОГАЗ 2016'!L33+'Прил. 11 СОГАЗ 2016'!L34</f>
        <v>15273</v>
      </c>
      <c r="N82" s="26">
        <f>'Прил. 11 СОГАЗ 2016'!M33+'Прил. 11 СОГАЗ 2016'!M34</f>
        <v>12526</v>
      </c>
      <c r="O82" s="26">
        <f>'Прил. 11 СОГАЗ 2016'!N33+'Прил. 11 СОГАЗ 2016'!N34</f>
        <v>3471</v>
      </c>
      <c r="P82" s="26">
        <f>'Прил. 11 СОГАЗ 2016'!O33+'Прил. 11 СОГАЗ 2016'!O34</f>
        <v>8630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2947</v>
      </c>
      <c r="E83" s="27">
        <f t="shared" si="10"/>
        <v>1532</v>
      </c>
      <c r="F83" s="27">
        <f t="shared" si="11"/>
        <v>1415</v>
      </c>
      <c r="G83" s="26">
        <f>'Прил. 11 СОГАЗ 2016'!F35+'Прил. 11 СОГАЗ 2016'!F38</f>
        <v>3</v>
      </c>
      <c r="H83" s="26">
        <f>'Прил. 11 СОГАЗ 2016'!G35+'Прил. 11 СОГАЗ 2016'!G38</f>
        <v>3</v>
      </c>
      <c r="I83" s="26">
        <f>'Прил. 11 СОГАЗ 2016'!H35+'Прил. 11 СОГАЗ 2016'!H38</f>
        <v>19</v>
      </c>
      <c r="J83" s="26">
        <f>'Прил. 11 СОГАЗ 2016'!I35+'Прил. 11 СОГАЗ 2016'!I38</f>
        <v>6</v>
      </c>
      <c r="K83" s="26">
        <f>'Прил. 11 СОГАЗ 2016'!J35+'Прил. 11 СОГАЗ 2016'!J38</f>
        <v>132</v>
      </c>
      <c r="L83" s="26">
        <f>'Прил. 11 СОГАЗ 2016'!K35+'Прил. 11 СОГАЗ 2016'!K38</f>
        <v>127</v>
      </c>
      <c r="M83" s="26">
        <f>'Прил. 11 СОГАЗ 2016'!L35+'Прил. 11 СОГАЗ 2016'!L38</f>
        <v>1154</v>
      </c>
      <c r="N83" s="26">
        <f>'Прил. 11 СОГАЗ 2016'!M35+'Прил. 11 СОГАЗ 2016'!M38</f>
        <v>809</v>
      </c>
      <c r="O83" s="26">
        <f>'Прил. 11 СОГАЗ 2016'!N35+'Прил. 11 СОГАЗ 2016'!N38</f>
        <v>224</v>
      </c>
      <c r="P83" s="26">
        <f>'Прил. 11 СОГАЗ 2016'!O35+'Прил. 11 СОГАЗ 2016'!O38</f>
        <v>470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38656</v>
      </c>
      <c r="E84" s="27">
        <f t="shared" si="10"/>
        <v>18268</v>
      </c>
      <c r="F84" s="27">
        <f t="shared" si="11"/>
        <v>20388</v>
      </c>
      <c r="G84" s="26">
        <f>'Прил. 11 СОГАЗ 2016'!F25+'Прил. 11 СОГАЗ 2016'!F27</f>
        <v>150</v>
      </c>
      <c r="H84" s="26">
        <f>'Прил. 11 СОГАЗ 2016'!G25+'Прил. 11 СОГАЗ 2016'!G27</f>
        <v>138</v>
      </c>
      <c r="I84" s="26">
        <f>'Прил. 11 СОГАЗ 2016'!H25+'Прил. 11 СОГАЗ 2016'!H27</f>
        <v>825</v>
      </c>
      <c r="J84" s="26">
        <f>'Прил. 11 СОГАЗ 2016'!I25+'Прил. 11 СОГАЗ 2016'!I27</f>
        <v>779</v>
      </c>
      <c r="K84" s="26">
        <f>'Прил. 11 СОГАЗ 2016'!J25+'Прил. 11 СОГАЗ 2016'!J27</f>
        <v>2872</v>
      </c>
      <c r="L84" s="26">
        <f>'Прил. 11 СОГАЗ 2016'!K25+'Прил. 11 СОГАЗ 2016'!K27</f>
        <v>2748</v>
      </c>
      <c r="M84" s="26">
        <f>'Прил. 11 СОГАЗ 2016'!L25+'Прил. 11 СОГАЗ 2016'!L27</f>
        <v>11527</v>
      </c>
      <c r="N84" s="26">
        <f>'Прил. 11 СОГАЗ 2016'!M25+'Прил. 11 СОГАЗ 2016'!M27</f>
        <v>9569</v>
      </c>
      <c r="O84" s="26">
        <f>'Прил. 11 СОГАЗ 2016'!N25+'Прил. 11 СОГАЗ 2016'!N27</f>
        <v>2894</v>
      </c>
      <c r="P84" s="26">
        <f>'Прил. 11 СОГАЗ 2016'!O25+'Прил. 11 СОГАЗ 2016'!O27</f>
        <v>7154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9"/>
        <v>0</v>
      </c>
      <c r="E85" s="88">
        <f t="shared" si="10"/>
        <v>0</v>
      </c>
      <c r="F85" s="88">
        <f t="shared" si="11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19826</v>
      </c>
      <c r="E86" s="27">
        <f t="shared" si="10"/>
        <v>9532</v>
      </c>
      <c r="F86" s="27">
        <f t="shared" si="11"/>
        <v>10294</v>
      </c>
      <c r="G86" s="26">
        <f>'Прил. 11 СОГАЗ 2016'!F39+'Прил. 11 СОГАЗ 2016'!F41</f>
        <v>89</v>
      </c>
      <c r="H86" s="26">
        <f>'Прил. 11 СОГАЗ 2016'!G39+'Прил. 11 СОГАЗ 2016'!G41</f>
        <v>63</v>
      </c>
      <c r="I86" s="26">
        <f>'Прил. 11 СОГАЗ 2016'!H39+'Прил. 11 СОГАЗ 2016'!H41</f>
        <v>435</v>
      </c>
      <c r="J86" s="26">
        <f>'Прил. 11 СОГАЗ 2016'!I39+'Прил. 11 СОГАЗ 2016'!I41</f>
        <v>475</v>
      </c>
      <c r="K86" s="26">
        <f>'Прил. 11 СОГАЗ 2016'!J39+'Прил. 11 СОГАЗ 2016'!J41</f>
        <v>1291</v>
      </c>
      <c r="L86" s="26">
        <f>'Прил. 11 СОГАЗ 2016'!K39+'Прил. 11 СОГАЗ 2016'!K41</f>
        <v>1157</v>
      </c>
      <c r="M86" s="26">
        <f>'Прил. 11 СОГАЗ 2016'!L39+'Прил. 11 СОГАЗ 2016'!L41</f>
        <v>6285</v>
      </c>
      <c r="N86" s="26">
        <f>'Прил. 11 СОГАЗ 2016'!M39+'Прил. 11 СОГАЗ 2016'!M41</f>
        <v>5061</v>
      </c>
      <c r="O86" s="26">
        <f>'Прил. 11 СОГАЗ 2016'!N39+'Прил. 11 СОГАЗ 2016'!N41</f>
        <v>1432</v>
      </c>
      <c r="P86" s="26">
        <f>'Прил. 11 СОГАЗ 2016'!O39+'Прил. 11 СОГАЗ 2016'!O41</f>
        <v>3538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9"/>
        <v>0</v>
      </c>
      <c r="E87" s="88">
        <f t="shared" si="10"/>
        <v>0</v>
      </c>
      <c r="F87" s="88">
        <f t="shared" si="11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9"/>
        <v>305333</v>
      </c>
      <c r="E89" s="27">
        <f t="shared" si="10"/>
        <v>139081</v>
      </c>
      <c r="F89" s="27">
        <f t="shared" si="11"/>
        <v>166252</v>
      </c>
      <c r="G89" s="81">
        <f>'Прил. 11 СОГАЗ 2016'!F20+'Прил. 11 СОГАЗ 2016'!F22+'Прил. 11 СОГАЗ 2016'!F28+'Прил. 11 СОГАЗ 2016'!F40+'Прил. 11 СОГАЗ 2016'!F42</f>
        <v>1339</v>
      </c>
      <c r="H89" s="81">
        <f>'Прил. 11 СОГАЗ 2016'!G20+'Прил. 11 СОГАЗ 2016'!G22+'Прил. 11 СОГАЗ 2016'!G28+'Прил. 11 СОГАЗ 2016'!G40+'Прил. 11 СОГАЗ 2016'!G42</f>
        <v>1373</v>
      </c>
      <c r="I89" s="81">
        <f>'Прил. 11 СОГАЗ 2016'!H20+'Прил. 11 СОГАЗ 2016'!H22+'Прил. 11 СОГАЗ 2016'!H28+'Прил. 11 СОГАЗ 2016'!H40+'Прил. 11 СОГАЗ 2016'!H42</f>
        <v>7599</v>
      </c>
      <c r="J89" s="81">
        <f>'Прил. 11 СОГАЗ 2016'!I20+'Прил. 11 СОГАЗ 2016'!I22+'Прил. 11 СОГАЗ 2016'!I28+'Прил. 11 СОГАЗ 2016'!I40+'Прил. 11 СОГАЗ 2016'!I42</f>
        <v>7377</v>
      </c>
      <c r="K89" s="81">
        <f>'Прил. 11 СОГАЗ 2016'!J20+'Прил. 11 СОГАЗ 2016'!J22+'Прил. 11 СОГАЗ 2016'!J28+'Прил. 11 СОГАЗ 2016'!J40+'Прил. 11 СОГАЗ 2016'!J42</f>
        <v>23603</v>
      </c>
      <c r="L89" s="81">
        <f>'Прил. 11 СОГАЗ 2016'!K20+'Прил. 11 СОГАЗ 2016'!K22+'Прил. 11 СОГАЗ 2016'!K28+'Прил. 11 СОГАЗ 2016'!K40+'Прил. 11 СОГАЗ 2016'!K42</f>
        <v>22065</v>
      </c>
      <c r="M89" s="81">
        <f>'Прил. 11 СОГАЗ 2016'!L20+'Прил. 11 СОГАЗ 2016'!L22+'Прил. 11 СОГАЗ 2016'!L28+'Прил. 11 СОГАЗ 2016'!L40+'Прил. 11 СОГАЗ 2016'!L42</f>
        <v>84947</v>
      </c>
      <c r="N89" s="81">
        <f>'Прил. 11 СОГАЗ 2016'!M20+'Прил. 11 СОГАЗ 2016'!M22+'Прил. 11 СОГАЗ 2016'!M28+'Прил. 11 СОГАЗ 2016'!M40+'Прил. 11 СОГАЗ 2016'!M42</f>
        <v>80296</v>
      </c>
      <c r="O89" s="81">
        <f>'Прил. 11 СОГАЗ 2016'!N20+'Прил. 11 СОГАЗ 2016'!N22+'Прил. 11 СОГАЗ 2016'!N28+'Прил. 11 СОГАЗ 2016'!N40+'Прил. 11 СОГАЗ 2016'!N42</f>
        <v>21593</v>
      </c>
      <c r="P89" s="81">
        <f>'Прил. 11 СОГАЗ 2016'!O20+'Прил. 11 СОГАЗ 2016'!O22+'Прил. 11 СОГАЗ 2016'!O28+'Прил. 11 СОГАЗ 2016'!O40+'Прил. 11 СОГАЗ 2016'!O42</f>
        <v>55141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14213</v>
      </c>
      <c r="E90" s="27">
        <f t="shared" si="10"/>
        <v>6799</v>
      </c>
      <c r="F90" s="27">
        <f t="shared" si="11"/>
        <v>7414</v>
      </c>
      <c r="G90" s="26">
        <f>'Прил. 11 СОГАЗ 2016'!F36</f>
        <v>49</v>
      </c>
      <c r="H90" s="26">
        <f>'Прил. 11 СОГАЗ 2016'!G36</f>
        <v>59</v>
      </c>
      <c r="I90" s="26">
        <f>'Прил. 11 СОГАЗ 2016'!H36</f>
        <v>408</v>
      </c>
      <c r="J90" s="26">
        <f>'Прил. 11 СОГАЗ 2016'!I36</f>
        <v>330</v>
      </c>
      <c r="K90" s="26">
        <f>'Прил. 11 СОГАЗ 2016'!J36</f>
        <v>1058</v>
      </c>
      <c r="L90" s="26">
        <f>'Прил. 11 СОГАЗ 2016'!K36</f>
        <v>1031</v>
      </c>
      <c r="M90" s="26">
        <f>'Прил. 11 СОГАЗ 2016'!L36</f>
        <v>4243</v>
      </c>
      <c r="N90" s="26">
        <f>'Прил. 11 СОГАЗ 2016'!M36</f>
        <v>3515</v>
      </c>
      <c r="O90" s="26">
        <f>'Прил. 11 СОГАЗ 2016'!N36</f>
        <v>1041</v>
      </c>
      <c r="P90" s="26">
        <f>'Прил. 11 СОГАЗ 2016'!O36</f>
        <v>2479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14432</v>
      </c>
      <c r="E91" s="27">
        <f t="shared" si="10"/>
        <v>6283</v>
      </c>
      <c r="F91" s="27">
        <f t="shared" si="11"/>
        <v>8149</v>
      </c>
      <c r="G91" s="26">
        <f>'Прил. 11 СОГАЗ 2016'!F29+'Прил. 11 СОГАЗ 2016'!F30+'Прил. 11 СОГАЗ 2016'!F31+'Прил. 11 СОГАЗ 2016'!F32+'Прил. 11 СОГАЗ 2016'!F24</f>
        <v>92</v>
      </c>
      <c r="H91" s="26">
        <f>'Прил. 11 СОГАЗ 2016'!G29+'Прил. 11 СОГАЗ 2016'!G30+'Прил. 11 СОГАЗ 2016'!G31+'Прил. 11 СОГАЗ 2016'!G32+'Прил. 11 СОГАЗ 2016'!G24</f>
        <v>99</v>
      </c>
      <c r="I91" s="26">
        <f>'Прил. 11 СОГАЗ 2016'!H29+'Прил. 11 СОГАЗ 2016'!H30+'Прил. 11 СОГАЗ 2016'!H31+'Прил. 11 СОГАЗ 2016'!H32+'Прил. 11 СОГАЗ 2016'!H24</f>
        <v>578</v>
      </c>
      <c r="J91" s="26">
        <f>'Прил. 11 СОГАЗ 2016'!I29+'Прил. 11 СОГАЗ 2016'!I30+'Прил. 11 СОГАЗ 2016'!I31+'Прил. 11 СОГАЗ 2016'!I32+'Прил. 11 СОГАЗ 2016'!I24</f>
        <v>522</v>
      </c>
      <c r="K91" s="26">
        <f>'Прил. 11 СОГАЗ 2016'!J29+'Прил. 11 СОГАЗ 2016'!J30+'Прил. 11 СОГАЗ 2016'!J31+'Прил. 11 СОГАЗ 2016'!J32+'Прил. 11 СОГАЗ 2016'!J24</f>
        <v>1334</v>
      </c>
      <c r="L91" s="26">
        <f>'Прил. 11 СОГАЗ 2016'!K29+'Прил. 11 СОГАЗ 2016'!K30+'Прил. 11 СОГАЗ 2016'!K31+'Прил. 11 СОГАЗ 2016'!K32+'Прил. 11 СОГАЗ 2016'!K24</f>
        <v>1291</v>
      </c>
      <c r="M91" s="26">
        <f>'Прил. 11 СОГАЗ 2016'!L29+'Прил. 11 СОГАЗ 2016'!L30+'Прил. 11 СОГАЗ 2016'!L31+'Прил. 11 СОГАЗ 2016'!L32+'Прил. 11 СОГАЗ 2016'!L24</f>
        <v>3678</v>
      </c>
      <c r="N91" s="26">
        <f>'Прил. 11 СОГАЗ 2016'!M29+'Прил. 11 СОГАЗ 2016'!M30+'Прил. 11 СОГАЗ 2016'!M31+'Прил. 11 СОГАЗ 2016'!M32+'Прил. 11 СОГАЗ 2016'!M24</f>
        <v>4692</v>
      </c>
      <c r="O91" s="26">
        <f>'Прил. 11 СОГАЗ 2016'!N29+'Прил. 11 СОГАЗ 2016'!N30+'Прил. 11 СОГАЗ 2016'!N31+'Прил. 11 СОГАЗ 2016'!N32+'Прил. 11 СОГАЗ 2016'!N24</f>
        <v>601</v>
      </c>
      <c r="P91" s="26">
        <f>'Прил. 11 СОГАЗ 2016'!O29+'Прил. 11 СОГАЗ 2016'!O30+'Прил. 11 СОГАЗ 2016'!O31+'Прил. 11 СОГАЗ 2016'!O32+'Прил. 11 СОГАЗ 2016'!O24</f>
        <v>1545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9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C83" sqref="C8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s="9" customFormat="1" ht="39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6:13" s="9" customFormat="1" ht="20.25">
      <c r="F10" s="10" t="s">
        <v>7</v>
      </c>
      <c r="G10" s="89" t="s">
        <v>183</v>
      </c>
      <c r="H10" s="89"/>
      <c r="I10" s="89"/>
      <c r="J10" s="89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0" t="s">
        <v>93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4:14" s="13" customFormat="1" ht="15.75">
      <c r="D13" s="111" t="s">
        <v>8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2" t="s">
        <v>9</v>
      </c>
      <c r="B15" s="105" t="s">
        <v>64</v>
      </c>
      <c r="C15" s="112" t="s">
        <v>10</v>
      </c>
      <c r="D15" s="112" t="s">
        <v>11</v>
      </c>
      <c r="E15" s="93" t="s">
        <v>12</v>
      </c>
      <c r="F15" s="94"/>
      <c r="G15" s="115" t="s">
        <v>13</v>
      </c>
      <c r="H15" s="116"/>
      <c r="I15" s="116"/>
      <c r="J15" s="116"/>
      <c r="K15" s="116"/>
      <c r="L15" s="116"/>
      <c r="M15" s="116"/>
      <c r="N15" s="116"/>
      <c r="O15" s="116"/>
      <c r="P15" s="117"/>
    </row>
    <row r="16" spans="1:16" s="14" customFormat="1" ht="35.25" customHeight="1">
      <c r="A16" s="113"/>
      <c r="B16" s="106"/>
      <c r="C16" s="113"/>
      <c r="D16" s="113"/>
      <c r="E16" s="95"/>
      <c r="F16" s="96"/>
      <c r="G16" s="100" t="s">
        <v>14</v>
      </c>
      <c r="H16" s="101"/>
      <c r="I16" s="101"/>
      <c r="J16" s="101"/>
      <c r="K16" s="101"/>
      <c r="L16" s="102"/>
      <c r="M16" s="100" t="s">
        <v>15</v>
      </c>
      <c r="N16" s="102"/>
      <c r="O16" s="103" t="s">
        <v>16</v>
      </c>
      <c r="P16" s="104"/>
    </row>
    <row r="17" spans="1:16" s="14" customFormat="1" ht="31.5" customHeight="1">
      <c r="A17" s="113"/>
      <c r="B17" s="106"/>
      <c r="C17" s="113"/>
      <c r="D17" s="113"/>
      <c r="E17" s="97"/>
      <c r="F17" s="98"/>
      <c r="G17" s="103" t="s">
        <v>17</v>
      </c>
      <c r="H17" s="104"/>
      <c r="I17" s="103" t="s">
        <v>18</v>
      </c>
      <c r="J17" s="104"/>
      <c r="K17" s="103" t="s">
        <v>19</v>
      </c>
      <c r="L17" s="10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4"/>
      <c r="B18" s="107"/>
      <c r="C18" s="114"/>
      <c r="D18" s="114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281291</v>
      </c>
      <c r="E20" s="21">
        <f aca="true" t="shared" si="1" ref="E20:E45">G20+I20+K20+M20+O20</f>
        <v>127254</v>
      </c>
      <c r="F20" s="21">
        <f aca="true" t="shared" si="2" ref="F20:F45">H20+J20+L20+N20+P20</f>
        <v>154037</v>
      </c>
      <c r="G20" s="21">
        <f aca="true" t="shared" si="3" ref="G20:P20">SUM(G21:G43)</f>
        <v>1318</v>
      </c>
      <c r="H20" s="21">
        <f t="shared" si="3"/>
        <v>1241</v>
      </c>
      <c r="I20" s="21">
        <f t="shared" si="3"/>
        <v>6453</v>
      </c>
      <c r="J20" s="21">
        <f t="shared" si="3"/>
        <v>5935</v>
      </c>
      <c r="K20" s="21">
        <f t="shared" si="3"/>
        <v>23563</v>
      </c>
      <c r="L20" s="21">
        <f t="shared" si="3"/>
        <v>22311</v>
      </c>
      <c r="M20" s="21">
        <f t="shared" si="3"/>
        <v>76846</v>
      </c>
      <c r="N20" s="21">
        <f t="shared" si="3"/>
        <v>73770</v>
      </c>
      <c r="O20" s="21">
        <f t="shared" si="3"/>
        <v>19074</v>
      </c>
      <c r="P20" s="21">
        <f t="shared" si="3"/>
        <v>50780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332</v>
      </c>
      <c r="E21" s="27">
        <f t="shared" si="1"/>
        <v>72</v>
      </c>
      <c r="F21" s="27">
        <f t="shared" si="2"/>
        <v>260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52</v>
      </c>
      <c r="N21" s="27">
        <v>187</v>
      </c>
      <c r="O21" s="27">
        <v>20</v>
      </c>
      <c r="P21" s="27">
        <v>73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35920</v>
      </c>
      <c r="E22" s="27">
        <f t="shared" si="1"/>
        <v>15967</v>
      </c>
      <c r="F22" s="27">
        <f t="shared" si="2"/>
        <v>19953</v>
      </c>
      <c r="G22" s="27">
        <v>145</v>
      </c>
      <c r="H22" s="27">
        <v>132</v>
      </c>
      <c r="I22" s="27">
        <v>720</v>
      </c>
      <c r="J22" s="27">
        <v>658</v>
      </c>
      <c r="K22" s="27">
        <v>3231</v>
      </c>
      <c r="L22" s="27">
        <v>3049</v>
      </c>
      <c r="M22" s="27">
        <v>9269</v>
      </c>
      <c r="N22" s="27">
        <v>8491</v>
      </c>
      <c r="O22" s="27">
        <v>2602</v>
      </c>
      <c r="P22" s="27">
        <v>7623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42346</v>
      </c>
      <c r="E23" s="27">
        <f t="shared" si="1"/>
        <v>18686</v>
      </c>
      <c r="F23" s="27">
        <f t="shared" si="2"/>
        <v>23660</v>
      </c>
      <c r="G23" s="27">
        <v>193</v>
      </c>
      <c r="H23" s="27">
        <v>186</v>
      </c>
      <c r="I23" s="27">
        <v>1007</v>
      </c>
      <c r="J23" s="27">
        <v>997</v>
      </c>
      <c r="K23" s="27">
        <v>3674</v>
      </c>
      <c r="L23" s="27">
        <v>3409</v>
      </c>
      <c r="M23" s="27">
        <v>10296</v>
      </c>
      <c r="N23" s="27">
        <v>9855</v>
      </c>
      <c r="O23" s="27">
        <v>3516</v>
      </c>
      <c r="P23" s="27">
        <v>9213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6565</v>
      </c>
      <c r="E24" s="27">
        <f t="shared" si="1"/>
        <v>3172</v>
      </c>
      <c r="F24" s="27">
        <f t="shared" si="2"/>
        <v>3393</v>
      </c>
      <c r="G24" s="27">
        <v>29</v>
      </c>
      <c r="H24" s="27">
        <v>38</v>
      </c>
      <c r="I24" s="27">
        <v>181</v>
      </c>
      <c r="J24" s="27">
        <v>170</v>
      </c>
      <c r="K24" s="27">
        <v>594</v>
      </c>
      <c r="L24" s="27">
        <v>591</v>
      </c>
      <c r="M24" s="27">
        <v>2121</v>
      </c>
      <c r="N24" s="27">
        <v>1941</v>
      </c>
      <c r="O24" s="27">
        <v>247</v>
      </c>
      <c r="P24" s="27">
        <v>653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9159</v>
      </c>
      <c r="E25" s="27">
        <f t="shared" si="1"/>
        <v>4279</v>
      </c>
      <c r="F25" s="27">
        <f t="shared" si="2"/>
        <v>4880</v>
      </c>
      <c r="G25" s="27">
        <v>36</v>
      </c>
      <c r="H25" s="27">
        <v>36</v>
      </c>
      <c r="I25" s="27">
        <v>207</v>
      </c>
      <c r="J25" s="27">
        <v>185</v>
      </c>
      <c r="K25" s="27">
        <v>731</v>
      </c>
      <c r="L25" s="27">
        <v>697</v>
      </c>
      <c r="M25" s="27">
        <v>2581</v>
      </c>
      <c r="N25" s="27">
        <v>2085</v>
      </c>
      <c r="O25" s="27">
        <v>724</v>
      </c>
      <c r="P25" s="27">
        <v>1877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44134</v>
      </c>
      <c r="E26" s="27">
        <f t="shared" si="1"/>
        <v>19799</v>
      </c>
      <c r="F26" s="27">
        <f t="shared" si="2"/>
        <v>24335</v>
      </c>
      <c r="G26" s="27">
        <v>181</v>
      </c>
      <c r="H26" s="27">
        <v>163</v>
      </c>
      <c r="I26" s="27">
        <v>938</v>
      </c>
      <c r="J26" s="27">
        <v>812</v>
      </c>
      <c r="K26" s="27">
        <v>3745</v>
      </c>
      <c r="L26" s="27">
        <v>3480</v>
      </c>
      <c r="M26" s="27">
        <v>11629</v>
      </c>
      <c r="N26" s="27">
        <v>10703</v>
      </c>
      <c r="O26" s="27">
        <v>3306</v>
      </c>
      <c r="P26" s="27">
        <v>9177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16192</v>
      </c>
      <c r="E27" s="27">
        <f t="shared" si="1"/>
        <v>7035</v>
      </c>
      <c r="F27" s="27">
        <f t="shared" si="2"/>
        <v>9157</v>
      </c>
      <c r="G27" s="27">
        <v>92</v>
      </c>
      <c r="H27" s="27">
        <v>59</v>
      </c>
      <c r="I27" s="27">
        <v>360</v>
      </c>
      <c r="J27" s="27">
        <v>307</v>
      </c>
      <c r="K27" s="27">
        <v>1552</v>
      </c>
      <c r="L27" s="27">
        <v>1465</v>
      </c>
      <c r="M27" s="27">
        <v>4026</v>
      </c>
      <c r="N27" s="27">
        <v>4162</v>
      </c>
      <c r="O27" s="27">
        <v>1005</v>
      </c>
      <c r="P27" s="27">
        <v>3164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335</v>
      </c>
      <c r="E28" s="27">
        <f t="shared" si="1"/>
        <v>245</v>
      </c>
      <c r="F28" s="27">
        <f t="shared" si="2"/>
        <v>90</v>
      </c>
      <c r="G28" s="27">
        <v>0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214</v>
      </c>
      <c r="N28" s="27">
        <v>53</v>
      </c>
      <c r="O28" s="27">
        <v>18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23041</v>
      </c>
      <c r="E29" s="27">
        <f t="shared" si="1"/>
        <v>9995</v>
      </c>
      <c r="F29" s="27">
        <f t="shared" si="2"/>
        <v>13046</v>
      </c>
      <c r="G29" s="27">
        <v>127</v>
      </c>
      <c r="H29" s="27">
        <v>145</v>
      </c>
      <c r="I29" s="27">
        <v>663</v>
      </c>
      <c r="J29" s="27">
        <v>628</v>
      </c>
      <c r="K29" s="27">
        <v>2486</v>
      </c>
      <c r="L29" s="27">
        <v>2431</v>
      </c>
      <c r="M29" s="27">
        <v>5640</v>
      </c>
      <c r="N29" s="27">
        <v>6915</v>
      </c>
      <c r="O29" s="27">
        <v>1079</v>
      </c>
      <c r="P29" s="27">
        <v>2927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24465</v>
      </c>
      <c r="E30" s="27">
        <f t="shared" si="1"/>
        <v>11389</v>
      </c>
      <c r="F30" s="27">
        <f t="shared" si="2"/>
        <v>13076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9453</v>
      </c>
      <c r="N30" s="27">
        <v>8495</v>
      </c>
      <c r="O30" s="27">
        <v>1936</v>
      </c>
      <c r="P30" s="27">
        <v>4581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22890</v>
      </c>
      <c r="E31" s="27">
        <f t="shared" si="1"/>
        <v>10130</v>
      </c>
      <c r="F31" s="27">
        <f t="shared" si="2"/>
        <v>12760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8276</v>
      </c>
      <c r="N31" s="27">
        <v>7590</v>
      </c>
      <c r="O31" s="27">
        <v>1854</v>
      </c>
      <c r="P31" s="27">
        <v>5170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4238</v>
      </c>
      <c r="E32" s="27">
        <f t="shared" si="1"/>
        <v>2149</v>
      </c>
      <c r="F32" s="27">
        <f t="shared" si="2"/>
        <v>2089</v>
      </c>
      <c r="G32" s="27">
        <v>122</v>
      </c>
      <c r="H32" s="27">
        <v>121</v>
      </c>
      <c r="I32" s="27">
        <v>582</v>
      </c>
      <c r="J32" s="27">
        <v>521</v>
      </c>
      <c r="K32" s="27">
        <v>1445</v>
      </c>
      <c r="L32" s="27">
        <v>1447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3389</v>
      </c>
      <c r="E33" s="27">
        <f t="shared" si="1"/>
        <v>1682</v>
      </c>
      <c r="F33" s="27">
        <f t="shared" si="2"/>
        <v>1707</v>
      </c>
      <c r="G33" s="27">
        <v>96</v>
      </c>
      <c r="H33" s="27">
        <v>99</v>
      </c>
      <c r="I33" s="27">
        <v>400</v>
      </c>
      <c r="J33" s="27">
        <v>375</v>
      </c>
      <c r="K33" s="27">
        <v>1186</v>
      </c>
      <c r="L33" s="27">
        <v>1233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2972</v>
      </c>
      <c r="E34" s="27">
        <f t="shared" si="1"/>
        <v>1539</v>
      </c>
      <c r="F34" s="27">
        <f t="shared" si="2"/>
        <v>1433</v>
      </c>
      <c r="G34" s="27">
        <v>78</v>
      </c>
      <c r="H34" s="27">
        <v>94</v>
      </c>
      <c r="I34" s="27">
        <v>344</v>
      </c>
      <c r="J34" s="27">
        <v>309</v>
      </c>
      <c r="K34" s="27">
        <v>1117</v>
      </c>
      <c r="L34" s="27">
        <v>1030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2505</v>
      </c>
      <c r="E35" s="27">
        <f t="shared" si="1"/>
        <v>1312</v>
      </c>
      <c r="F35" s="27">
        <f t="shared" si="2"/>
        <v>1193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989</v>
      </c>
      <c r="N35" s="27">
        <v>751</v>
      </c>
      <c r="O35" s="27">
        <v>323</v>
      </c>
      <c r="P35" s="27">
        <v>442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2934</v>
      </c>
      <c r="E36" s="27">
        <f t="shared" si="1"/>
        <v>1259</v>
      </c>
      <c r="F36" s="27">
        <f t="shared" si="2"/>
        <v>1675</v>
      </c>
      <c r="G36" s="27">
        <v>1</v>
      </c>
      <c r="H36" s="27">
        <v>0</v>
      </c>
      <c r="I36" s="27">
        <v>25</v>
      </c>
      <c r="J36" s="27">
        <v>23</v>
      </c>
      <c r="K36" s="27">
        <v>319</v>
      </c>
      <c r="L36" s="27">
        <v>245</v>
      </c>
      <c r="M36" s="27">
        <v>719</v>
      </c>
      <c r="N36" s="27">
        <v>788</v>
      </c>
      <c r="O36" s="27">
        <v>195</v>
      </c>
      <c r="P36" s="27">
        <v>619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29695</v>
      </c>
      <c r="E37" s="27">
        <f t="shared" si="1"/>
        <v>13335</v>
      </c>
      <c r="F37" s="27">
        <f t="shared" si="2"/>
        <v>16360</v>
      </c>
      <c r="G37" s="27">
        <v>218</v>
      </c>
      <c r="H37" s="27">
        <v>167</v>
      </c>
      <c r="I37" s="27">
        <v>1023</v>
      </c>
      <c r="J37" s="27">
        <v>949</v>
      </c>
      <c r="K37" s="27">
        <v>3473</v>
      </c>
      <c r="L37" s="27">
        <v>3219</v>
      </c>
      <c r="M37" s="27">
        <v>7381</v>
      </c>
      <c r="N37" s="27">
        <v>8822</v>
      </c>
      <c r="O37" s="27">
        <v>1240</v>
      </c>
      <c r="P37" s="27">
        <v>3203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2003</v>
      </c>
      <c r="E38" s="27">
        <f t="shared" si="1"/>
        <v>652</v>
      </c>
      <c r="F38" s="27">
        <f t="shared" si="2"/>
        <v>1351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459</v>
      </c>
      <c r="N38" s="27">
        <v>721</v>
      </c>
      <c r="O38" s="27">
        <v>193</v>
      </c>
      <c r="P38" s="27">
        <v>630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993</v>
      </c>
      <c r="E39" s="27">
        <f t="shared" si="1"/>
        <v>529</v>
      </c>
      <c r="F39" s="27">
        <f t="shared" si="2"/>
        <v>464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414</v>
      </c>
      <c r="N39" s="27">
        <v>343</v>
      </c>
      <c r="O39" s="27">
        <v>115</v>
      </c>
      <c r="P39" s="27">
        <v>121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903</v>
      </c>
      <c r="E40" s="27">
        <f t="shared" si="1"/>
        <v>442</v>
      </c>
      <c r="F40" s="27">
        <f t="shared" si="2"/>
        <v>461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380</v>
      </c>
      <c r="N40" s="27">
        <v>285</v>
      </c>
      <c r="O40" s="27">
        <v>62</v>
      </c>
      <c r="P40" s="27">
        <v>176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5772</v>
      </c>
      <c r="E41" s="27">
        <f t="shared" si="1"/>
        <v>3325</v>
      </c>
      <c r="F41" s="27">
        <f t="shared" si="2"/>
        <v>2447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2724</v>
      </c>
      <c r="N41" s="27">
        <v>1412</v>
      </c>
      <c r="O41" s="27">
        <v>601</v>
      </c>
      <c r="P41" s="27">
        <v>1035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508</v>
      </c>
      <c r="E42" s="27">
        <f t="shared" si="1"/>
        <v>261</v>
      </c>
      <c r="F42" s="27">
        <f t="shared" si="2"/>
        <v>247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223</v>
      </c>
      <c r="N42" s="27">
        <v>171</v>
      </c>
      <c r="O42" s="27">
        <v>38</v>
      </c>
      <c r="P42" s="27">
        <v>76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124498</v>
      </c>
      <c r="E44" s="21">
        <f t="shared" si="1"/>
        <v>0</v>
      </c>
      <c r="F44" s="21">
        <f t="shared" si="2"/>
        <v>124498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73731</v>
      </c>
      <c r="O44" s="21">
        <f t="shared" si="4"/>
        <v>0</v>
      </c>
      <c r="P44" s="21">
        <f t="shared" si="4"/>
        <v>50767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25655</v>
      </c>
      <c r="E45" s="27">
        <f t="shared" si="1"/>
        <v>0</v>
      </c>
      <c r="F45" s="27">
        <f t="shared" si="2"/>
        <v>25655</v>
      </c>
      <c r="G45" s="27"/>
      <c r="H45" s="27"/>
      <c r="I45" s="27"/>
      <c r="J45" s="27"/>
      <c r="K45" s="27"/>
      <c r="L45" s="27"/>
      <c r="M45" s="27"/>
      <c r="N45" s="27">
        <v>15820</v>
      </c>
      <c r="O45" s="27">
        <v>0</v>
      </c>
      <c r="P45" s="27">
        <v>9835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16245</v>
      </c>
      <c r="E46" s="27">
        <f aca="true" t="shared" si="6" ref="E46:E61">G46+I46+K46+M46+O46</f>
        <v>0</v>
      </c>
      <c r="F46" s="27">
        <f aca="true" t="shared" si="7" ref="F46:F61">H46+J46+L46+N46+P46</f>
        <v>16245</v>
      </c>
      <c r="G46" s="27"/>
      <c r="H46" s="27"/>
      <c r="I46" s="27"/>
      <c r="J46" s="27"/>
      <c r="K46" s="27"/>
      <c r="L46" s="27"/>
      <c r="M46" s="27"/>
      <c r="N46" s="27">
        <v>8605</v>
      </c>
      <c r="O46" s="27">
        <v>0</v>
      </c>
      <c r="P46" s="27">
        <v>7640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19338</v>
      </c>
      <c r="E47" s="27">
        <f t="shared" si="6"/>
        <v>0</v>
      </c>
      <c r="F47" s="27">
        <f t="shared" si="7"/>
        <v>19338</v>
      </c>
      <c r="G47" s="27"/>
      <c r="H47" s="27"/>
      <c r="I47" s="27"/>
      <c r="J47" s="27"/>
      <c r="K47" s="27"/>
      <c r="L47" s="27"/>
      <c r="M47" s="27"/>
      <c r="N47" s="27">
        <v>10089</v>
      </c>
      <c r="O47" s="27">
        <v>0</v>
      </c>
      <c r="P47" s="27">
        <v>9249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2658</v>
      </c>
      <c r="E48" s="27">
        <f t="shared" si="6"/>
        <v>0</v>
      </c>
      <c r="F48" s="27">
        <f t="shared" si="7"/>
        <v>2658</v>
      </c>
      <c r="G48" s="27"/>
      <c r="H48" s="27"/>
      <c r="I48" s="27"/>
      <c r="J48" s="27"/>
      <c r="K48" s="27"/>
      <c r="L48" s="27"/>
      <c r="M48" s="27"/>
      <c r="N48" s="27">
        <v>1996</v>
      </c>
      <c r="O48" s="27">
        <v>0</v>
      </c>
      <c r="P48" s="27">
        <v>662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4029</v>
      </c>
      <c r="E49" s="27">
        <f t="shared" si="6"/>
        <v>0</v>
      </c>
      <c r="F49" s="27">
        <f t="shared" si="7"/>
        <v>4029</v>
      </c>
      <c r="G49" s="26"/>
      <c r="H49" s="26"/>
      <c r="I49" s="26"/>
      <c r="J49" s="26"/>
      <c r="K49" s="26"/>
      <c r="L49" s="26"/>
      <c r="M49" s="26"/>
      <c r="N49" s="27">
        <v>2142</v>
      </c>
      <c r="O49" s="26">
        <v>0</v>
      </c>
      <c r="P49" s="27">
        <v>1887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20069</v>
      </c>
      <c r="E50" s="27">
        <f t="shared" si="6"/>
        <v>0</v>
      </c>
      <c r="F50" s="27">
        <f t="shared" si="7"/>
        <v>20069</v>
      </c>
      <c r="G50" s="26"/>
      <c r="H50" s="26"/>
      <c r="I50" s="26"/>
      <c r="J50" s="26"/>
      <c r="K50" s="26"/>
      <c r="L50" s="26"/>
      <c r="M50" s="26"/>
      <c r="N50" s="27">
        <v>10868</v>
      </c>
      <c r="O50" s="26">
        <v>0</v>
      </c>
      <c r="P50" s="27">
        <v>9201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7409</v>
      </c>
      <c r="E51" s="27">
        <f t="shared" si="6"/>
        <v>0</v>
      </c>
      <c r="F51" s="27">
        <f t="shared" si="7"/>
        <v>7409</v>
      </c>
      <c r="G51" s="26"/>
      <c r="H51" s="26"/>
      <c r="I51" s="26"/>
      <c r="J51" s="26"/>
      <c r="K51" s="26"/>
      <c r="L51" s="26"/>
      <c r="M51" s="26"/>
      <c r="N51" s="27">
        <v>4234</v>
      </c>
      <c r="O51" s="26">
        <v>0</v>
      </c>
      <c r="P51" s="27">
        <v>3175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96</v>
      </c>
      <c r="E52" s="27">
        <f t="shared" si="6"/>
        <v>0</v>
      </c>
      <c r="F52" s="27">
        <f t="shared" si="7"/>
        <v>96</v>
      </c>
      <c r="G52" s="26"/>
      <c r="H52" s="26"/>
      <c r="I52" s="26"/>
      <c r="J52" s="26"/>
      <c r="K52" s="26"/>
      <c r="L52" s="26"/>
      <c r="M52" s="26"/>
      <c r="N52" s="27">
        <v>72</v>
      </c>
      <c r="O52" s="26">
        <v>0</v>
      </c>
      <c r="P52" s="27">
        <v>24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9989</v>
      </c>
      <c r="E53" s="27">
        <f t="shared" si="6"/>
        <v>0</v>
      </c>
      <c r="F53" s="27">
        <f t="shared" si="7"/>
        <v>9989</v>
      </c>
      <c r="G53" s="26"/>
      <c r="H53" s="26"/>
      <c r="I53" s="26"/>
      <c r="J53" s="26"/>
      <c r="K53" s="26"/>
      <c r="L53" s="26"/>
      <c r="M53" s="26"/>
      <c r="N53" s="27">
        <v>7025</v>
      </c>
      <c r="O53" s="26">
        <v>0</v>
      </c>
      <c r="P53" s="27">
        <v>2964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1133</v>
      </c>
      <c r="E54" s="27">
        <f t="shared" si="6"/>
        <v>0</v>
      </c>
      <c r="F54" s="27">
        <f t="shared" si="7"/>
        <v>1133</v>
      </c>
      <c r="G54" s="27"/>
      <c r="H54" s="27"/>
      <c r="I54" s="27"/>
      <c r="J54" s="27"/>
      <c r="K54" s="27"/>
      <c r="L54" s="27"/>
      <c r="M54" s="27"/>
      <c r="N54" s="27">
        <v>694</v>
      </c>
      <c r="O54" s="27">
        <v>0</v>
      </c>
      <c r="P54" s="27">
        <v>439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1421</v>
      </c>
      <c r="E55" s="27">
        <f t="shared" si="6"/>
        <v>0</v>
      </c>
      <c r="F55" s="27">
        <f t="shared" si="7"/>
        <v>1421</v>
      </c>
      <c r="G55" s="27"/>
      <c r="H55" s="27"/>
      <c r="I55" s="27"/>
      <c r="J55" s="27"/>
      <c r="K55" s="27"/>
      <c r="L55" s="27"/>
      <c r="M55" s="27"/>
      <c r="N55" s="27">
        <v>798</v>
      </c>
      <c r="O55" s="27">
        <v>0</v>
      </c>
      <c r="P55" s="27">
        <v>623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12308</v>
      </c>
      <c r="E56" s="27">
        <f t="shared" si="6"/>
        <v>0</v>
      </c>
      <c r="F56" s="27">
        <f t="shared" si="7"/>
        <v>12308</v>
      </c>
      <c r="G56" s="27"/>
      <c r="H56" s="27"/>
      <c r="I56" s="27"/>
      <c r="J56" s="27"/>
      <c r="K56" s="27"/>
      <c r="L56" s="27"/>
      <c r="M56" s="27"/>
      <c r="N56" s="27">
        <v>9057</v>
      </c>
      <c r="O56" s="27">
        <v>0</v>
      </c>
      <c r="P56" s="27">
        <v>3251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1356</v>
      </c>
      <c r="E57" s="27">
        <f t="shared" si="6"/>
        <v>0</v>
      </c>
      <c r="F57" s="27">
        <f t="shared" si="7"/>
        <v>1356</v>
      </c>
      <c r="G57" s="26"/>
      <c r="H57" s="26"/>
      <c r="I57" s="26"/>
      <c r="J57" s="26"/>
      <c r="K57" s="26"/>
      <c r="L57" s="26"/>
      <c r="M57" s="26"/>
      <c r="N57" s="27">
        <v>725</v>
      </c>
      <c r="O57" s="26">
        <v>0</v>
      </c>
      <c r="P57" s="27">
        <v>631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394</v>
      </c>
      <c r="E58" s="27">
        <f t="shared" si="6"/>
        <v>0</v>
      </c>
      <c r="F58" s="27">
        <f t="shared" si="7"/>
        <v>394</v>
      </c>
      <c r="G58" s="26"/>
      <c r="H58" s="26"/>
      <c r="I58" s="26"/>
      <c r="J58" s="26"/>
      <c r="K58" s="26"/>
      <c r="L58" s="26"/>
      <c r="M58" s="26"/>
      <c r="N58" s="27">
        <v>230</v>
      </c>
      <c r="O58" s="26">
        <v>0</v>
      </c>
      <c r="P58" s="27">
        <v>164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2398</v>
      </c>
      <c r="E59" s="27">
        <f t="shared" si="6"/>
        <v>0</v>
      </c>
      <c r="F59" s="27">
        <f t="shared" si="7"/>
        <v>2398</v>
      </c>
      <c r="G59" s="26"/>
      <c r="H59" s="26"/>
      <c r="I59" s="26"/>
      <c r="J59" s="26"/>
      <c r="K59" s="26"/>
      <c r="L59" s="26"/>
      <c r="M59" s="26"/>
      <c r="N59" s="27">
        <v>1376</v>
      </c>
      <c r="O59" s="26">
        <v>0</v>
      </c>
      <c r="P59" s="27">
        <v>1022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280924</v>
      </c>
      <c r="E60" s="21">
        <f t="shared" si="6"/>
        <v>127064</v>
      </c>
      <c r="F60" s="21">
        <f t="shared" si="7"/>
        <v>153860</v>
      </c>
      <c r="G60" s="21">
        <f aca="true" t="shared" si="8" ref="G60:P60">SUM(G61:G80)</f>
        <v>1317</v>
      </c>
      <c r="H60" s="21">
        <f t="shared" si="8"/>
        <v>1239</v>
      </c>
      <c r="I60" s="21">
        <f t="shared" si="8"/>
        <v>6432</v>
      </c>
      <c r="J60" s="21">
        <f t="shared" si="8"/>
        <v>5914</v>
      </c>
      <c r="K60" s="21">
        <f t="shared" si="8"/>
        <v>23525</v>
      </c>
      <c r="L60" s="21">
        <f t="shared" si="8"/>
        <v>22254</v>
      </c>
      <c r="M60" s="21">
        <f t="shared" si="8"/>
        <v>76723</v>
      </c>
      <c r="N60" s="21">
        <f t="shared" si="8"/>
        <v>73682</v>
      </c>
      <c r="O60" s="21">
        <f t="shared" si="8"/>
        <v>19067</v>
      </c>
      <c r="P60" s="21">
        <f t="shared" si="8"/>
        <v>50771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55</v>
      </c>
      <c r="E61" s="27">
        <f t="shared" si="6"/>
        <v>16</v>
      </c>
      <c r="F61" s="27">
        <f t="shared" si="7"/>
        <v>39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25</v>
      </c>
      <c r="O61" s="26">
        <v>5</v>
      </c>
      <c r="P61" s="26">
        <v>14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10780</v>
      </c>
      <c r="E62" s="27">
        <f aca="true" t="shared" si="10" ref="E62:E79">G62+I62+K62+M62+O62</f>
        <v>4625</v>
      </c>
      <c r="F62" s="27">
        <f aca="true" t="shared" si="11" ref="F62:F79">H62+J62+L62+N62+P62</f>
        <v>6155</v>
      </c>
      <c r="G62" s="26">
        <v>51</v>
      </c>
      <c r="H62" s="26">
        <v>47</v>
      </c>
      <c r="I62" s="26">
        <v>204</v>
      </c>
      <c r="J62" s="26">
        <v>205</v>
      </c>
      <c r="K62" s="26">
        <v>897</v>
      </c>
      <c r="L62" s="26">
        <v>840</v>
      </c>
      <c r="M62" s="26">
        <v>2715</v>
      </c>
      <c r="N62" s="26">
        <v>2600</v>
      </c>
      <c r="O62" s="26">
        <v>758</v>
      </c>
      <c r="P62" s="26">
        <v>2463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43046</v>
      </c>
      <c r="E63" s="27">
        <f t="shared" si="10"/>
        <v>18977</v>
      </c>
      <c r="F63" s="27">
        <f t="shared" si="11"/>
        <v>24069</v>
      </c>
      <c r="G63" s="26">
        <v>192</v>
      </c>
      <c r="H63" s="26">
        <v>187</v>
      </c>
      <c r="I63" s="26">
        <v>1028</v>
      </c>
      <c r="J63" s="26">
        <v>1013</v>
      </c>
      <c r="K63" s="26">
        <v>3716</v>
      </c>
      <c r="L63" s="26">
        <v>3473</v>
      </c>
      <c r="M63" s="26">
        <v>10513</v>
      </c>
      <c r="N63" s="26">
        <v>10154</v>
      </c>
      <c r="O63" s="26">
        <v>3528</v>
      </c>
      <c r="P63" s="26">
        <v>9242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6754</v>
      </c>
      <c r="E64" s="27">
        <f t="shared" si="10"/>
        <v>3265</v>
      </c>
      <c r="F64" s="27">
        <f t="shared" si="11"/>
        <v>3489</v>
      </c>
      <c r="G64" s="26">
        <v>32</v>
      </c>
      <c r="H64" s="26">
        <v>38</v>
      </c>
      <c r="I64" s="26">
        <v>190</v>
      </c>
      <c r="J64" s="26">
        <v>171</v>
      </c>
      <c r="K64" s="26">
        <v>597</v>
      </c>
      <c r="L64" s="26">
        <v>591</v>
      </c>
      <c r="M64" s="26">
        <v>2193</v>
      </c>
      <c r="N64" s="26">
        <v>2027</v>
      </c>
      <c r="O64" s="26">
        <v>253</v>
      </c>
      <c r="P64" s="26">
        <v>662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9369</v>
      </c>
      <c r="E65" s="27">
        <f t="shared" si="10"/>
        <v>4381</v>
      </c>
      <c r="F65" s="27">
        <f t="shared" si="11"/>
        <v>4988</v>
      </c>
      <c r="G65" s="26">
        <v>36</v>
      </c>
      <c r="H65" s="26">
        <v>36</v>
      </c>
      <c r="I65" s="26">
        <v>214</v>
      </c>
      <c r="J65" s="26">
        <v>188</v>
      </c>
      <c r="K65" s="26">
        <v>745</v>
      </c>
      <c r="L65" s="26">
        <v>711</v>
      </c>
      <c r="M65" s="26">
        <v>2658</v>
      </c>
      <c r="N65" s="26">
        <v>2165</v>
      </c>
      <c r="O65" s="26">
        <v>728</v>
      </c>
      <c r="P65" s="26">
        <v>1888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18529</v>
      </c>
      <c r="E66" s="27">
        <f t="shared" si="10"/>
        <v>8582</v>
      </c>
      <c r="F66" s="27">
        <f t="shared" si="11"/>
        <v>9947</v>
      </c>
      <c r="G66" s="26">
        <v>77</v>
      </c>
      <c r="H66" s="26">
        <v>65</v>
      </c>
      <c r="I66" s="26">
        <v>404</v>
      </c>
      <c r="J66" s="26">
        <v>382</v>
      </c>
      <c r="K66" s="26">
        <v>1400</v>
      </c>
      <c r="L66" s="26">
        <v>1325</v>
      </c>
      <c r="M66" s="26">
        <v>5206</v>
      </c>
      <c r="N66" s="26">
        <v>4394</v>
      </c>
      <c r="O66" s="26">
        <v>1495</v>
      </c>
      <c r="P66" s="26">
        <v>3781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392</v>
      </c>
      <c r="E67" s="27">
        <f t="shared" si="10"/>
        <v>269</v>
      </c>
      <c r="F67" s="27">
        <f t="shared" si="11"/>
        <v>123</v>
      </c>
      <c r="G67" s="26">
        <v>1</v>
      </c>
      <c r="H67" s="26">
        <v>1</v>
      </c>
      <c r="I67" s="26">
        <v>4</v>
      </c>
      <c r="J67" s="26">
        <v>4</v>
      </c>
      <c r="K67" s="26">
        <v>10</v>
      </c>
      <c r="L67" s="26">
        <v>15</v>
      </c>
      <c r="M67" s="26">
        <v>234</v>
      </c>
      <c r="N67" s="26">
        <v>79</v>
      </c>
      <c r="O67" s="26">
        <v>20</v>
      </c>
      <c r="P67" s="26">
        <v>24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9"/>
        <v>11340</v>
      </c>
      <c r="E68" s="27">
        <f t="shared" si="10"/>
        <v>4894</v>
      </c>
      <c r="F68" s="27">
        <f t="shared" si="11"/>
        <v>6446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3913</v>
      </c>
      <c r="N68" s="26">
        <v>3507</v>
      </c>
      <c r="O68" s="26">
        <v>981</v>
      </c>
      <c r="P68" s="26">
        <v>2939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68798</v>
      </c>
      <c r="E69" s="27">
        <f t="shared" si="10"/>
        <v>31740</v>
      </c>
      <c r="F69" s="27">
        <f t="shared" si="11"/>
        <v>37058</v>
      </c>
      <c r="G69" s="26">
        <v>415</v>
      </c>
      <c r="H69" s="26">
        <v>450</v>
      </c>
      <c r="I69" s="26">
        <v>1897</v>
      </c>
      <c r="J69" s="26">
        <v>1758</v>
      </c>
      <c r="K69" s="26">
        <v>6033</v>
      </c>
      <c r="L69" s="26">
        <v>5874</v>
      </c>
      <c r="M69" s="26">
        <v>19359</v>
      </c>
      <c r="N69" s="26">
        <v>19064</v>
      </c>
      <c r="O69" s="26">
        <v>4036</v>
      </c>
      <c r="P69" s="26">
        <v>9912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25335</v>
      </c>
      <c r="E70" s="27">
        <f t="shared" si="10"/>
        <v>11405</v>
      </c>
      <c r="F70" s="27">
        <f t="shared" si="11"/>
        <v>13930</v>
      </c>
      <c r="G70" s="26">
        <v>94</v>
      </c>
      <c r="H70" s="26">
        <v>86</v>
      </c>
      <c r="I70" s="26">
        <v>519</v>
      </c>
      <c r="J70" s="26">
        <v>455</v>
      </c>
      <c r="K70" s="26">
        <v>2343</v>
      </c>
      <c r="L70" s="26">
        <v>2223</v>
      </c>
      <c r="M70" s="26">
        <v>6605</v>
      </c>
      <c r="N70" s="26">
        <v>5996</v>
      </c>
      <c r="O70" s="26">
        <v>1844</v>
      </c>
      <c r="P70" s="26">
        <v>5170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26054</v>
      </c>
      <c r="E71" s="27">
        <f t="shared" si="10"/>
        <v>11381</v>
      </c>
      <c r="F71" s="27">
        <f t="shared" si="11"/>
        <v>14673</v>
      </c>
      <c r="G71" s="27">
        <v>104</v>
      </c>
      <c r="H71" s="26">
        <v>101</v>
      </c>
      <c r="I71" s="27">
        <v>540</v>
      </c>
      <c r="J71" s="26">
        <v>439</v>
      </c>
      <c r="K71" s="26">
        <v>2371</v>
      </c>
      <c r="L71" s="26">
        <v>2189</v>
      </c>
      <c r="M71" s="26">
        <v>6551</v>
      </c>
      <c r="N71" s="26">
        <v>6524</v>
      </c>
      <c r="O71" s="26">
        <v>1815</v>
      </c>
      <c r="P71" s="26">
        <v>5420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16411</v>
      </c>
      <c r="E72" s="27">
        <f t="shared" si="10"/>
        <v>7123</v>
      </c>
      <c r="F72" s="27">
        <f t="shared" si="11"/>
        <v>9288</v>
      </c>
      <c r="G72" s="27">
        <v>92</v>
      </c>
      <c r="H72" s="26">
        <v>59</v>
      </c>
      <c r="I72" s="27">
        <v>362</v>
      </c>
      <c r="J72" s="26">
        <v>309</v>
      </c>
      <c r="K72" s="26">
        <v>1564</v>
      </c>
      <c r="L72" s="26">
        <v>1478</v>
      </c>
      <c r="M72" s="26">
        <v>4098</v>
      </c>
      <c r="N72" s="26">
        <v>4272</v>
      </c>
      <c r="O72" s="26">
        <v>1007</v>
      </c>
      <c r="P72" s="26">
        <v>3170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1873</v>
      </c>
      <c r="E73" s="27">
        <f t="shared" si="10"/>
        <v>972</v>
      </c>
      <c r="F73" s="27">
        <f t="shared" si="11"/>
        <v>901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701</v>
      </c>
      <c r="N73" s="26">
        <v>517</v>
      </c>
      <c r="O73" s="26">
        <v>271</v>
      </c>
      <c r="P73" s="26">
        <v>384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2964</v>
      </c>
      <c r="E74" s="27">
        <f t="shared" si="10"/>
        <v>1273</v>
      </c>
      <c r="F74" s="27">
        <f t="shared" si="11"/>
        <v>1691</v>
      </c>
      <c r="G74" s="27">
        <v>1</v>
      </c>
      <c r="H74" s="26">
        <v>0</v>
      </c>
      <c r="I74" s="27">
        <v>25</v>
      </c>
      <c r="J74" s="26">
        <v>23</v>
      </c>
      <c r="K74" s="26">
        <v>321</v>
      </c>
      <c r="L74" s="26">
        <v>251</v>
      </c>
      <c r="M74" s="26">
        <v>731</v>
      </c>
      <c r="N74" s="26">
        <v>794</v>
      </c>
      <c r="O74" s="26">
        <v>195</v>
      </c>
      <c r="P74" s="26">
        <v>623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30418</v>
      </c>
      <c r="E75" s="27">
        <f t="shared" si="10"/>
        <v>13641</v>
      </c>
      <c r="F75" s="27">
        <f t="shared" si="11"/>
        <v>16777</v>
      </c>
      <c r="G75" s="27">
        <v>222</v>
      </c>
      <c r="H75" s="26">
        <v>169</v>
      </c>
      <c r="I75" s="27">
        <v>1045</v>
      </c>
      <c r="J75" s="26">
        <v>967</v>
      </c>
      <c r="K75" s="26">
        <v>3528</v>
      </c>
      <c r="L75" s="26">
        <v>3284</v>
      </c>
      <c r="M75" s="26">
        <v>7587</v>
      </c>
      <c r="N75" s="26">
        <v>9116</v>
      </c>
      <c r="O75" s="26">
        <v>1259</v>
      </c>
      <c r="P75" s="26">
        <v>3241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2012</v>
      </c>
      <c r="E76" s="27">
        <f t="shared" si="10"/>
        <v>653</v>
      </c>
      <c r="F76" s="27">
        <f t="shared" si="11"/>
        <v>1359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460</v>
      </c>
      <c r="N76" s="26">
        <v>725</v>
      </c>
      <c r="O76" s="26">
        <v>193</v>
      </c>
      <c r="P76" s="26">
        <v>634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244</v>
      </c>
      <c r="E77" s="27">
        <f t="shared" si="10"/>
        <v>139</v>
      </c>
      <c r="F77" s="27">
        <f t="shared" si="11"/>
        <v>105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116</v>
      </c>
      <c r="N77" s="26">
        <v>84</v>
      </c>
      <c r="O77" s="26">
        <v>23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798</v>
      </c>
      <c r="E78" s="27">
        <f t="shared" si="10"/>
        <v>400</v>
      </c>
      <c r="F78" s="27">
        <f t="shared" si="11"/>
        <v>398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345</v>
      </c>
      <c r="N78" s="31">
        <v>246</v>
      </c>
      <c r="O78" s="32">
        <v>55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5752</v>
      </c>
      <c r="E79" s="27">
        <f t="shared" si="10"/>
        <v>3328</v>
      </c>
      <c r="F79" s="27">
        <f t="shared" si="11"/>
        <v>2424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2727</v>
      </c>
      <c r="N79" s="31">
        <v>1393</v>
      </c>
      <c r="O79" s="32">
        <v>601</v>
      </c>
      <c r="P79" s="32">
        <v>1031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285107</v>
      </c>
      <c r="E81" s="21">
        <f aca="true" t="shared" si="13" ref="E81:E92">G81+I81+K81+M81+O81</f>
        <v>130392</v>
      </c>
      <c r="F81" s="21">
        <f aca="true" t="shared" si="14" ref="F81:F92">H81+J81+L81+N81+P81</f>
        <v>154715</v>
      </c>
      <c r="G81" s="21">
        <f>SUM(G82:G92)</f>
        <v>1324</v>
      </c>
      <c r="H81" s="21">
        <f aca="true" t="shared" si="15" ref="H81:P81">SUM(H82:H92)</f>
        <v>1241</v>
      </c>
      <c r="I81" s="21">
        <f t="shared" si="15"/>
        <v>6484</v>
      </c>
      <c r="J81" s="21">
        <f t="shared" si="15"/>
        <v>5970</v>
      </c>
      <c r="K81" s="21">
        <f t="shared" si="15"/>
        <v>23613</v>
      </c>
      <c r="L81" s="21">
        <f t="shared" si="15"/>
        <v>22368</v>
      </c>
      <c r="M81" s="21">
        <f t="shared" si="15"/>
        <v>79811</v>
      </c>
      <c r="N81" s="21">
        <f t="shared" si="15"/>
        <v>74285</v>
      </c>
      <c r="O81" s="21">
        <f t="shared" si="15"/>
        <v>19160</v>
      </c>
      <c r="P81" s="21">
        <f t="shared" si="15"/>
        <v>50851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38249</v>
      </c>
      <c r="E82" s="27">
        <f t="shared" si="13"/>
        <v>16795</v>
      </c>
      <c r="F82" s="27">
        <f t="shared" si="14"/>
        <v>21454</v>
      </c>
      <c r="G82" s="26">
        <f>'Прил. 11АЛЬФА 2016'!F33+'Прил. 11АЛЬФА 2016'!F34</f>
        <v>144</v>
      </c>
      <c r="H82" s="26">
        <f>'Прил. 11АЛЬФА 2016'!G33+'Прил. 11АЛЬФА 2016'!G34</f>
        <v>133</v>
      </c>
      <c r="I82" s="26">
        <f>'Прил. 11АЛЬФА 2016'!H33+'Прил. 11АЛЬФА 2016'!H34</f>
        <v>729</v>
      </c>
      <c r="J82" s="26">
        <f>'Прил. 11АЛЬФА 2016'!I33+'Прил. 11АЛЬФА 2016'!I34</f>
        <v>662</v>
      </c>
      <c r="K82" s="26">
        <f>'Прил. 11АЛЬФА 2016'!J33+'Прил. 11АЛЬФА 2016'!J34</f>
        <v>3263</v>
      </c>
      <c r="L82" s="26">
        <f>'Прил. 11АЛЬФА 2016'!K33+'Прил. 11АЛЬФА 2016'!K34</f>
        <v>3089</v>
      </c>
      <c r="M82" s="26">
        <f>'Прил. 11АЛЬФА 2016'!L33+'Прил. 11АЛЬФА 2016'!L34</f>
        <v>9866</v>
      </c>
      <c r="N82" s="26">
        <f>'Прил. 11АЛЬФА 2016'!M33+'Прил. 11АЛЬФА 2016'!M34</f>
        <v>9301</v>
      </c>
      <c r="O82" s="26">
        <f>'Прил. 11АЛЬФА 2016'!N33+'Прил. 11АЛЬФА 2016'!N34</f>
        <v>2793</v>
      </c>
      <c r="P82" s="26">
        <f>'Прил. 11АЛЬФА 2016'!O33+'Прил. 11АЛЬФА 2016'!O34</f>
        <v>8269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49033</v>
      </c>
      <c r="E83" s="27">
        <f t="shared" si="13"/>
        <v>22539</v>
      </c>
      <c r="F83" s="27">
        <f t="shared" si="14"/>
        <v>26494</v>
      </c>
      <c r="G83" s="26">
        <f>'Прил. 11АЛЬФА 2016'!F35+'Прил. 11АЛЬФА 2016'!F38</f>
        <v>193</v>
      </c>
      <c r="H83" s="26">
        <f>'Прил. 11АЛЬФА 2016'!G35+'Прил. 11АЛЬФА 2016'!G38</f>
        <v>186</v>
      </c>
      <c r="I83" s="26">
        <f>'Прил. 11АЛЬФА 2016'!H35+'Прил. 11АЛЬФА 2016'!H38</f>
        <v>1026</v>
      </c>
      <c r="J83" s="26">
        <f>'Прил. 11АЛЬФА 2016'!I35+'Прил. 11АЛЬФА 2016'!I38</f>
        <v>1013</v>
      </c>
      <c r="K83" s="26">
        <f>'Прил. 11АЛЬФА 2016'!J35+'Прил. 11АЛЬФА 2016'!J38</f>
        <v>3724</v>
      </c>
      <c r="L83" s="26">
        <f>'Прил. 11АЛЬФА 2016'!K35+'Прил. 11АЛЬФА 2016'!K38</f>
        <v>3475</v>
      </c>
      <c r="M83" s="26">
        <f>'Прил. 11АЛЬФА 2016'!L35+'Прил. 11АЛЬФА 2016'!L38</f>
        <v>13457</v>
      </c>
      <c r="N83" s="26">
        <f>'Прил. 11АЛЬФА 2016'!M35+'Прил. 11АЛЬФА 2016'!M38</f>
        <v>11544</v>
      </c>
      <c r="O83" s="26">
        <f>'Прил. 11АЛЬФА 2016'!N35+'Прил. 11АЛЬФА 2016'!N38</f>
        <v>4139</v>
      </c>
      <c r="P83" s="26">
        <f>'Прил. 11АЛЬФА 2016'!O35+'Прил. 11АЛЬФА 2016'!O38</f>
        <v>10276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6917</v>
      </c>
      <c r="E84" s="27">
        <f t="shared" si="13"/>
        <v>3643</v>
      </c>
      <c r="F84" s="27">
        <f t="shared" si="14"/>
        <v>3274</v>
      </c>
      <c r="G84" s="26">
        <f>'Прил. 11АЛЬФА 2016'!F25+'Прил. 11АЛЬФА 2016'!F27</f>
        <v>30</v>
      </c>
      <c r="H84" s="26">
        <f>'Прил. 11АЛЬФА 2016'!G25+'Прил. 11АЛЬФА 2016'!G27</f>
        <v>37</v>
      </c>
      <c r="I84" s="26">
        <f>'Прил. 11АЛЬФА 2016'!H25+'Прил. 11АЛЬФА 2016'!H27</f>
        <v>171</v>
      </c>
      <c r="J84" s="26">
        <f>'Прил. 11АЛЬФА 2016'!I25+'Прил. 11АЛЬФА 2016'!I27</f>
        <v>160</v>
      </c>
      <c r="K84" s="26">
        <f>'Прил. 11АЛЬФА 2016'!J25+'Прил. 11АЛЬФА 2016'!J27</f>
        <v>567</v>
      </c>
      <c r="L84" s="26">
        <f>'Прил. 11АЛЬФА 2016'!K25+'Прил. 11АЛЬФА 2016'!K27</f>
        <v>567</v>
      </c>
      <c r="M84" s="26">
        <f>'Прил. 11АЛЬФА 2016'!L25+'Прил. 11АЛЬФА 2016'!L27</f>
        <v>2615</v>
      </c>
      <c r="N84" s="26">
        <f>'Прил. 11АЛЬФА 2016'!M25+'Прил. 11АЛЬФА 2016'!M27</f>
        <v>1859</v>
      </c>
      <c r="O84" s="26">
        <f>'Прил. 11АЛЬФА 2016'!N25+'Прил. 11АЛЬФА 2016'!N27</f>
        <v>260</v>
      </c>
      <c r="P84" s="26">
        <f>'Прил. 11АЛЬФА 2016'!O25+'Прил. 11АЛЬФА 2016'!O27</f>
        <v>651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87">
        <f t="shared" si="12"/>
        <v>0</v>
      </c>
      <c r="E85" s="88">
        <f t="shared" si="13"/>
        <v>0</v>
      </c>
      <c r="F85" s="88">
        <f t="shared" si="14"/>
        <v>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44719</v>
      </c>
      <c r="E86" s="27">
        <f t="shared" si="13"/>
        <v>20040</v>
      </c>
      <c r="F86" s="27">
        <f t="shared" si="14"/>
        <v>24679</v>
      </c>
      <c r="G86" s="26">
        <f>'Прил. 11АЛЬФА 2016'!F39+'Прил. 11АЛЬФА 2016'!F41</f>
        <v>181</v>
      </c>
      <c r="H86" s="26">
        <f>'Прил. 11АЛЬФА 2016'!G39+'Прил. 11АЛЬФА 2016'!G41</f>
        <v>163</v>
      </c>
      <c r="I86" s="26">
        <f>'Прил. 11АЛЬФА 2016'!H39+'Прил. 11АЛЬФА 2016'!H41</f>
        <v>939</v>
      </c>
      <c r="J86" s="26">
        <f>'Прил. 11АЛЬФА 2016'!I39+'Прил. 11АЛЬФА 2016'!I41</f>
        <v>821</v>
      </c>
      <c r="K86" s="26">
        <f>'Прил. 11АЛЬФА 2016'!J39+'Прил. 11АЛЬФА 2016'!J41</f>
        <v>3769</v>
      </c>
      <c r="L86" s="26">
        <f>'Прил. 11АЛЬФА 2016'!K39+'Прил. 11АЛЬФА 2016'!K41</f>
        <v>3510</v>
      </c>
      <c r="M86" s="26">
        <f>'Прил. 11АЛЬФА 2016'!L39+'Прил. 11АЛЬФА 2016'!L41</f>
        <v>11833</v>
      </c>
      <c r="N86" s="26">
        <f>'Прил. 11АЛЬФА 2016'!M39+'Прил. 11АЛЬФА 2016'!M41</f>
        <v>10958</v>
      </c>
      <c r="O86" s="26">
        <f>'Прил. 11АЛЬФА 2016'!N39+'Прил. 11АЛЬФА 2016'!N41</f>
        <v>3318</v>
      </c>
      <c r="P86" s="26">
        <f>'Прил. 11АЛЬФА 2016'!O39+'Прил. 11АЛЬФА 2016'!O41</f>
        <v>9227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87">
        <f t="shared" si="12"/>
        <v>0</v>
      </c>
      <c r="E87" s="88">
        <f t="shared" si="13"/>
        <v>0</v>
      </c>
      <c r="F87" s="88">
        <f t="shared" si="14"/>
        <v>0</v>
      </c>
      <c r="G87" s="87">
        <v>0</v>
      </c>
      <c r="H87" s="87">
        <v>0</v>
      </c>
      <c r="I87" s="87">
        <v>0</v>
      </c>
      <c r="J87" s="87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  <c r="P87" s="87">
        <v>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12"/>
        <v>0</v>
      </c>
      <c r="E88" s="84">
        <f t="shared" si="13"/>
        <v>0</v>
      </c>
      <c r="F88" s="84">
        <f t="shared" si="14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12"/>
        <v>112640</v>
      </c>
      <c r="E89" s="27">
        <f t="shared" si="13"/>
        <v>52417</v>
      </c>
      <c r="F89" s="27">
        <f t="shared" si="14"/>
        <v>60223</v>
      </c>
      <c r="G89" s="81">
        <f>'Прил. 11АЛЬФА 2016'!F20+'Прил. 11АЛЬФА 2016'!F22+'Прил. 11АЛЬФА 2016'!F28+'Прил. 11АЛЬФА 2016'!F40+'Прил. 11АЛЬФА 2016'!F42</f>
        <v>555</v>
      </c>
      <c r="H89" s="81">
        <f>'Прил. 11АЛЬФА 2016'!G20+'Прил. 11АЛЬФА 2016'!G22+'Прил. 11АЛЬФА 2016'!G28+'Прил. 11АЛЬФА 2016'!G40+'Прил. 11АЛЬФА 2016'!G42</f>
        <v>555</v>
      </c>
      <c r="I89" s="81">
        <f>'Прил. 11АЛЬФА 2016'!H20+'Прил. 11АЛЬФА 2016'!H22+'Прил. 11АЛЬФА 2016'!H28+'Прил. 11АЛЬФА 2016'!H40+'Прил. 11АЛЬФА 2016'!H42</f>
        <v>2524</v>
      </c>
      <c r="J89" s="81">
        <f>'Прил. 11АЛЬФА 2016'!I20+'Прил. 11АЛЬФА 2016'!I22+'Прил. 11АЛЬФА 2016'!I28+'Прил. 11АЛЬФА 2016'!I40+'Прил. 11АЛЬФА 2016'!I42</f>
        <v>2308</v>
      </c>
      <c r="K89" s="81">
        <f>'Прил. 11АЛЬФА 2016'!J20+'Прил. 11АЛЬФА 2016'!J22+'Прил. 11АЛЬФА 2016'!J28+'Прил. 11АЛЬФА 2016'!J40+'Прил. 11АЛЬФА 2016'!J42</f>
        <v>8426</v>
      </c>
      <c r="L89" s="81">
        <f>'Прил. 11АЛЬФА 2016'!K20+'Прил. 11АЛЬФА 2016'!K22+'Прил. 11АЛЬФА 2016'!K28+'Прил. 11АЛЬФА 2016'!K40+'Прил. 11АЛЬФА 2016'!K42</f>
        <v>8154</v>
      </c>
      <c r="M89" s="81">
        <f>'Прил. 11АЛЬФА 2016'!L20+'Прил. 11АЛЬФА 2016'!L22+'Прил. 11АЛЬФА 2016'!L28+'Прил. 11АЛЬФА 2016'!L40+'Прил. 11АЛЬФА 2016'!L42</f>
        <v>33720</v>
      </c>
      <c r="N89" s="81">
        <f>'Прил. 11АЛЬФА 2016'!M20+'Прил. 11АЛЬФА 2016'!M22+'Прил. 11АЛЬФА 2016'!M28+'Прил. 11АЛЬФА 2016'!M40+'Прил. 11АЛЬФА 2016'!M42</f>
        <v>30664</v>
      </c>
      <c r="O89" s="81">
        <f>'Прил. 11АЛЬФА 2016'!N20+'Прил. 11АЛЬФА 2016'!N22+'Прил. 11АЛЬФА 2016'!N28+'Прил. 11АЛЬФА 2016'!N40+'Прил. 11АЛЬФА 2016'!N42</f>
        <v>7192</v>
      </c>
      <c r="P89" s="81">
        <f>'Прил. 11АЛЬФА 2016'!O20+'Прил. 11АЛЬФА 2016'!O22+'Прил. 11АЛЬФА 2016'!O28+'Прил. 11АЛЬФА 2016'!O40+'Прил. 11АЛЬФА 2016'!O42</f>
        <v>18542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2921</v>
      </c>
      <c r="E90" s="27">
        <f t="shared" si="13"/>
        <v>1265</v>
      </c>
      <c r="F90" s="27">
        <f t="shared" si="14"/>
        <v>1656</v>
      </c>
      <c r="G90" s="26">
        <f>'Прил. 11АЛЬФА 2016'!F36</f>
        <v>0</v>
      </c>
      <c r="H90" s="26">
        <f>'Прил. 11АЛЬФА 2016'!G36</f>
        <v>0</v>
      </c>
      <c r="I90" s="26">
        <f>'Прил. 11АЛЬФА 2016'!H36</f>
        <v>23</v>
      </c>
      <c r="J90" s="26">
        <f>'Прил. 11АЛЬФА 2016'!I36</f>
        <v>25</v>
      </c>
      <c r="K90" s="26">
        <f>'Прил. 11АЛЬФА 2016'!J36</f>
        <v>322</v>
      </c>
      <c r="L90" s="26">
        <f>'Прил. 11АЛЬФА 2016'!K36</f>
        <v>248</v>
      </c>
      <c r="M90" s="26">
        <f>'Прил. 11АЛЬФА 2016'!L36</f>
        <v>726</v>
      </c>
      <c r="N90" s="26">
        <f>'Прил. 11АЛЬФА 2016'!M36</f>
        <v>768</v>
      </c>
      <c r="O90" s="26">
        <f>'Прил. 11АЛЬФА 2016'!N36</f>
        <v>194</v>
      </c>
      <c r="P90" s="26">
        <f>'Прил. 11АЛЬФА 2016'!O36</f>
        <v>615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30628</v>
      </c>
      <c r="E91" s="27">
        <f t="shared" si="13"/>
        <v>13693</v>
      </c>
      <c r="F91" s="27">
        <f t="shared" si="14"/>
        <v>16935</v>
      </c>
      <c r="G91" s="26">
        <f>'Прил. 11АЛЬФА 2016'!F29+'Прил. 11АЛЬФА 2016'!F30+'Прил. 11АЛЬФА 2016'!F31+'Прил. 11АЛЬФА 2016'!F32+'Прил. 11АЛЬФА 2016'!F24</f>
        <v>221</v>
      </c>
      <c r="H91" s="26">
        <f>'Прил. 11АЛЬФА 2016'!G29+'Прил. 11АЛЬФА 2016'!G30+'Прил. 11АЛЬФА 2016'!G31+'Прил. 11АЛЬФА 2016'!G32+'Прил. 11АЛЬФА 2016'!G24</f>
        <v>167</v>
      </c>
      <c r="I91" s="26">
        <f>'Прил. 11АЛЬФА 2016'!H29+'Прил. 11АЛЬФА 2016'!H30+'Прил. 11АЛЬФА 2016'!H31+'Прил. 11АЛЬФА 2016'!H32+'Прил. 11АЛЬФА 2016'!H24</f>
        <v>1072</v>
      </c>
      <c r="J91" s="26">
        <f>'Прил. 11АЛЬФА 2016'!I29+'Прил. 11АЛЬФА 2016'!I30+'Прил. 11АЛЬФА 2016'!I31+'Прил. 11АЛЬФА 2016'!I32+'Прил. 11АЛЬФА 2016'!I24</f>
        <v>981</v>
      </c>
      <c r="K91" s="26">
        <f>'Прил. 11АЛЬФА 2016'!J29+'Прил. 11АЛЬФА 2016'!J30+'Прил. 11АЛЬФА 2016'!J31+'Прил. 11АЛЬФА 2016'!J32+'Прил. 11АЛЬФА 2016'!J24</f>
        <v>3542</v>
      </c>
      <c r="L91" s="26">
        <f>'Прил. 11АЛЬФА 2016'!K29+'Прил. 11АЛЬФА 2016'!K30+'Прил. 11АЛЬФА 2016'!K31+'Прил. 11АЛЬФА 2016'!K32+'Прил. 11АЛЬФА 2016'!K24</f>
        <v>3325</v>
      </c>
      <c r="M91" s="26">
        <f>'Прил. 11АЛЬФА 2016'!L29+'Прил. 11АЛЬФА 2016'!L30+'Прил. 11АЛЬФА 2016'!L31+'Прил. 11АЛЬФА 2016'!L32+'Прил. 11АЛЬФА 2016'!L24</f>
        <v>7594</v>
      </c>
      <c r="N91" s="26">
        <f>'Прил. 11АЛЬФА 2016'!M29+'Прил. 11АЛЬФА 2016'!M30+'Прил. 11АЛЬФА 2016'!M31+'Прил. 11АЛЬФА 2016'!M32+'Прил. 11АЛЬФА 2016'!M24</f>
        <v>9191</v>
      </c>
      <c r="O91" s="26">
        <f>'Прил. 11АЛЬФА 2016'!N29+'Прил. 11АЛЬФА 2016'!N30+'Прил. 11АЛЬФА 2016'!N31+'Прил. 11АЛЬФА 2016'!N32+'Прил. 11АЛЬФА 2016'!N24</f>
        <v>1264</v>
      </c>
      <c r="P91" s="26">
        <f>'Прил. 11АЛЬФА 2016'!O29+'Прил. 11АЛЬФА 2016'!O30+'Прил. 11АЛЬФА 2016'!O31+'Прил. 11АЛЬФА 2016'!O32+'Прил. 11АЛЬФА 2016'!O24</f>
        <v>3271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9"/>
      <c r="F97" s="99"/>
      <c r="G97" s="92"/>
      <c r="H97" s="92"/>
      <c r="I97" s="92"/>
      <c r="J97" s="92"/>
      <c r="K97" s="92"/>
      <c r="L97" s="92"/>
      <c r="M97" s="92"/>
    </row>
    <row r="98" spans="5:13" s="38" customFormat="1" ht="13.5" customHeight="1">
      <c r="E98" s="90" t="s">
        <v>60</v>
      </c>
      <c r="F98" s="90"/>
      <c r="G98" s="91" t="s">
        <v>61</v>
      </c>
      <c r="H98" s="91"/>
      <c r="I98" s="91"/>
      <c r="J98" s="91"/>
      <c r="K98" s="91"/>
      <c r="L98" s="91"/>
      <c r="M98" s="9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2"/>
      <c r="B100" s="92"/>
      <c r="C100" s="92"/>
      <c r="D100" s="92"/>
      <c r="E100" s="99"/>
      <c r="F100" s="99"/>
      <c r="G100" s="92"/>
      <c r="H100" s="92"/>
      <c r="I100" s="92"/>
      <c r="J100" s="92"/>
      <c r="K100" s="92"/>
      <c r="L100" s="92"/>
      <c r="M100" s="92"/>
    </row>
    <row r="101" spans="1:13" s="39" customFormat="1" ht="12">
      <c r="A101" s="91" t="s">
        <v>63</v>
      </c>
      <c r="B101" s="91"/>
      <c r="C101" s="91"/>
      <c r="D101" s="91"/>
      <c r="E101" s="90" t="s">
        <v>60</v>
      </c>
      <c r="F101" s="90"/>
      <c r="G101" s="91" t="s">
        <v>61</v>
      </c>
      <c r="H101" s="91"/>
      <c r="I101" s="91"/>
      <c r="J101" s="91"/>
      <c r="K101" s="91"/>
      <c r="L101" s="91"/>
      <c r="M101" s="91"/>
    </row>
  </sheetData>
  <sheetProtection/>
  <mergeCells count="27"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296976</v>
      </c>
      <c r="D20" s="56">
        <f>'Прил. 11 СОГАЗ 2016'!D20+'Прил. 11АЛЬФА 2016'!D20</f>
        <v>137272</v>
      </c>
      <c r="E20" s="56">
        <f>'Прил. 11 СОГАЗ 2016'!E20+'Прил. 11АЛЬФА 2016'!E20</f>
        <v>159704</v>
      </c>
      <c r="F20" s="56">
        <f>'Прил. 11 СОГАЗ 2016'!F20+'Прил. 11АЛЬФА 2016'!F20</f>
        <v>1248</v>
      </c>
      <c r="G20" s="56">
        <f>'Прил. 11 СОГАЗ 2016'!G20+'Прил. 11АЛЬФА 2016'!G20</f>
        <v>1240</v>
      </c>
      <c r="H20" s="56">
        <f>'Прил. 11 СОГАЗ 2016'!H20+'Прил. 11АЛЬФА 2016'!H20</f>
        <v>6654</v>
      </c>
      <c r="I20" s="56">
        <f>'Прил. 11 СОГАЗ 2016'!I20+'Прил. 11АЛЬФА 2016'!I20</f>
        <v>6325</v>
      </c>
      <c r="J20" s="56">
        <f>'Прил. 11 СОГАЗ 2016'!J20+'Прил. 11АЛЬФА 2016'!J20</f>
        <v>21066</v>
      </c>
      <c r="K20" s="56">
        <f>'Прил. 11 СОГАЗ 2016'!K20+'Прил. 11АЛЬФА 2016'!K20</f>
        <v>19603</v>
      </c>
      <c r="L20" s="56">
        <f>'Прил. 11 СОГАЗ 2016'!L20+'Прил. 11АЛЬФА 2016'!L20</f>
        <v>86220</v>
      </c>
      <c r="M20" s="56">
        <f>'Прил. 11 СОГАЗ 2016'!M20+'Прил. 11АЛЬФА 2016'!M20</f>
        <v>76705</v>
      </c>
      <c r="N20" s="56">
        <f>'Прил. 11 СОГАЗ 2016'!N20+'Прил. 11АЛЬФА 2016'!N20</f>
        <v>22084</v>
      </c>
      <c r="O20" s="56">
        <f>'Прил. 11 СОГАЗ 2016'!O20+'Прил. 11АЛЬФА 2016'!O20</f>
        <v>55831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8364</v>
      </c>
      <c r="D21" s="56">
        <f>'Прил. 11 СОГАЗ 2016'!D21+'Прил. 11АЛЬФА 2016'!D21</f>
        <v>3980</v>
      </c>
      <c r="E21" s="56">
        <f>'Прил. 11 СОГАЗ 2016'!E21+'Прил. 11АЛЬФА 2016'!E21</f>
        <v>4384</v>
      </c>
      <c r="F21" s="56">
        <f>'Прил. 11 СОГАЗ 2016'!F21+'Прил. 11АЛЬФА 2016'!F21</f>
        <v>34</v>
      </c>
      <c r="G21" s="56">
        <f>'Прил. 11 СОГАЗ 2016'!G21+'Прил. 11АЛЬФА 2016'!G21</f>
        <v>42</v>
      </c>
      <c r="H21" s="56">
        <f>'Прил. 11 СОГАЗ 2016'!H21+'Прил. 11АЛЬФА 2016'!H21</f>
        <v>226</v>
      </c>
      <c r="I21" s="56">
        <f>'Прил. 11 СОГАЗ 2016'!I21+'Прил. 11АЛЬФА 2016'!I21</f>
        <v>171</v>
      </c>
      <c r="J21" s="56">
        <f>'Прил. 11 СОГАЗ 2016'!J21+'Прил. 11АЛЬФА 2016'!J21</f>
        <v>670</v>
      </c>
      <c r="K21" s="56">
        <f>'Прил. 11 СОГАЗ 2016'!K21+'Прил. 11АЛЬФА 2016'!K21</f>
        <v>586</v>
      </c>
      <c r="L21" s="56">
        <f>'Прил. 11 СОГАЗ 2016'!L21+'Прил. 11АЛЬФА 2016'!L21</f>
        <v>2504</v>
      </c>
      <c r="M21" s="56">
        <f>'Прил. 11 СОГАЗ 2016'!M21+'Прил. 11АЛЬФА 2016'!M21</f>
        <v>2210</v>
      </c>
      <c r="N21" s="56">
        <f>'Прил. 11 СОГАЗ 2016'!N21+'Прил. 11АЛЬФА 2016'!N21</f>
        <v>546</v>
      </c>
      <c r="O21" s="56">
        <f>'Прил. 11 СОГАЗ 2016'!O21+'Прил. 11АЛЬФА 2016'!O21</f>
        <v>1375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49613</v>
      </c>
      <c r="D22" s="56">
        <f>'Прил. 11 СОГАЗ 2016'!D22+'Прил. 11АЛЬФА 2016'!D22</f>
        <v>21307</v>
      </c>
      <c r="E22" s="56">
        <f>'Прил. 11 СОГАЗ 2016'!E22+'Прил. 11АЛЬФА 2016'!E22</f>
        <v>28306</v>
      </c>
      <c r="F22" s="56">
        <f>'Прил. 11 СОГАЗ 2016'!F22+'Прил. 11АЛЬФА 2016'!F22</f>
        <v>299</v>
      </c>
      <c r="G22" s="56">
        <f>'Прил. 11 СОГАЗ 2016'!G22+'Прил. 11АЛЬФА 2016'!G22</f>
        <v>315</v>
      </c>
      <c r="H22" s="56">
        <f>'Прил. 11 СОГАЗ 2016'!H22+'Прил. 11АЛЬФА 2016'!H22</f>
        <v>1645</v>
      </c>
      <c r="I22" s="56">
        <f>'Прил. 11 СОГАЗ 2016'!I22+'Прил. 11АЛЬФА 2016'!I22</f>
        <v>1666</v>
      </c>
      <c r="J22" s="56">
        <f>'Прил. 11 СОГАЗ 2016'!J22+'Прил. 11АЛЬФА 2016'!J22</f>
        <v>4880</v>
      </c>
      <c r="K22" s="56">
        <f>'Прил. 11 СОГАЗ 2016'!K22+'Прил. 11АЛЬФА 2016'!K22</f>
        <v>4742</v>
      </c>
      <c r="L22" s="56">
        <f>'Прил. 11 СОГАЗ 2016'!L22+'Прил. 11АЛЬФА 2016'!L22</f>
        <v>12067</v>
      </c>
      <c r="M22" s="56">
        <f>'Прил. 11 СОГАЗ 2016'!M22+'Прил. 11АЛЬФА 2016'!M22</f>
        <v>15457</v>
      </c>
      <c r="N22" s="56">
        <f>'Прил. 11 СОГАЗ 2016'!N22+'Прил. 11АЛЬФА 2016'!N22</f>
        <v>2416</v>
      </c>
      <c r="O22" s="56">
        <f>'Прил. 11 СОГАЗ 2016'!O22+'Прил. 11АЛЬФА 2016'!O22</f>
        <v>6126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1392</v>
      </c>
      <c r="D24" s="56">
        <f>'Прил. 11 СОГАЗ 2016'!D24+'Прил. 11АЛЬФА 2016'!D24</f>
        <v>696</v>
      </c>
      <c r="E24" s="56">
        <f>'Прил. 11 СОГАЗ 2016'!E24+'Прил. 11АЛЬФА 2016'!E24</f>
        <v>696</v>
      </c>
      <c r="F24" s="56">
        <f>'Прил. 11 СОГАЗ 2016'!F24+'Прил. 11АЛЬФА 2016'!F24</f>
        <v>5</v>
      </c>
      <c r="G24" s="56">
        <f>'Прил. 11 СОГАЗ 2016'!G24+'Прил. 11АЛЬФА 2016'!G24</f>
        <v>1</v>
      </c>
      <c r="H24" s="56">
        <f>'Прил. 11 СОГАЗ 2016'!H24+'Прил. 11АЛЬФА 2016'!H24</f>
        <v>17</v>
      </c>
      <c r="I24" s="56">
        <f>'Прил. 11 СОГАЗ 2016'!I24+'Прил. 11АЛЬФА 2016'!I24</f>
        <v>25</v>
      </c>
      <c r="J24" s="56">
        <f>'Прил. 11 СОГАЗ 2016'!J24+'Прил. 11АЛЬФА 2016'!J24</f>
        <v>112</v>
      </c>
      <c r="K24" s="56">
        <f>'Прил. 11 СОГАЗ 2016'!K24+'Прил. 11АЛЬФА 2016'!K24</f>
        <v>119</v>
      </c>
      <c r="L24" s="56">
        <f>'Прил. 11 СОГАЗ 2016'!L24+'Прил. 11АЛЬФА 2016'!L24</f>
        <v>480</v>
      </c>
      <c r="M24" s="56">
        <f>'Прил. 11 СОГАЗ 2016'!M24+'Прил. 11АЛЬФА 2016'!M24</f>
        <v>399</v>
      </c>
      <c r="N24" s="56">
        <f>'Прил. 11 СОГАЗ 2016'!N24+'Прил. 11АЛЬФА 2016'!N24</f>
        <v>82</v>
      </c>
      <c r="O24" s="56">
        <f>'Прил. 11 СОГАЗ 2016'!O24+'Прил. 11АЛЬФА 2016'!O24</f>
        <v>152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41219</v>
      </c>
      <c r="D25" s="56">
        <f>'Прил. 11 СОГАЗ 2016'!D25+'Прил. 11АЛЬФА 2016'!D25</f>
        <v>20015</v>
      </c>
      <c r="E25" s="56">
        <f>'Прил. 11 СОГАЗ 2016'!E25+'Прил. 11АЛЬФА 2016'!E25</f>
        <v>21204</v>
      </c>
      <c r="F25" s="56">
        <f>'Прил. 11 СОГАЗ 2016'!F25+'Прил. 11АЛЬФА 2016'!F25</f>
        <v>153</v>
      </c>
      <c r="G25" s="56">
        <f>'Прил. 11 СОГАЗ 2016'!G25+'Прил. 11АЛЬФА 2016'!G25</f>
        <v>141</v>
      </c>
      <c r="H25" s="56">
        <f>'Прил. 11 СОГАЗ 2016'!H25+'Прил. 11АЛЬФА 2016'!H25</f>
        <v>831</v>
      </c>
      <c r="I25" s="56">
        <f>'Прил. 11 СОГАЗ 2016'!I25+'Прил. 11АЛЬФА 2016'!I25</f>
        <v>790</v>
      </c>
      <c r="J25" s="56">
        <f>'Прил. 11 СОГАЗ 2016'!J25+'Прил. 11АЛЬФА 2016'!J25</f>
        <v>2932</v>
      </c>
      <c r="K25" s="56">
        <f>'Прил. 11 СОГАЗ 2016'!K25+'Прил. 11АЛЬФА 2016'!K25</f>
        <v>2805</v>
      </c>
      <c r="L25" s="56">
        <f>'Прил. 11 СОГАЗ 2016'!L25+'Прил. 11АЛЬФА 2016'!L25</f>
        <v>13077</v>
      </c>
      <c r="M25" s="56">
        <f>'Прил. 11 СОГАЗ 2016'!M25+'Прил. 11АЛЬФА 2016'!M25</f>
        <v>10043</v>
      </c>
      <c r="N25" s="56">
        <f>'Прил. 11 СОГАЗ 2016'!N25+'Прил. 11АЛЬФА 2016'!N25</f>
        <v>3022</v>
      </c>
      <c r="O25" s="56">
        <f>'Прил. 11 СОГАЗ 2016'!O25+'Прил. 11АЛЬФА 2016'!O25</f>
        <v>7425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611</v>
      </c>
      <c r="D26" s="56">
        <f>'Прил. 11 СОГАЗ 2016'!D26+'Прил. 11АЛЬФА 2016'!D26</f>
        <v>305</v>
      </c>
      <c r="E26" s="56">
        <f>'Прил. 11 СОГАЗ 2016'!E26+'Прил. 11АЛЬФА 2016'!E26</f>
        <v>306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34</v>
      </c>
      <c r="K26" s="56">
        <f>'Прил. 11 СОГАЗ 2016'!K26+'Прил. 11АЛЬФА 2016'!K26</f>
        <v>28</v>
      </c>
      <c r="L26" s="56">
        <f>'Прил. 11 СОГАЗ 2016'!L26+'Прил. 11АЛЬФА 2016'!L26</f>
        <v>209</v>
      </c>
      <c r="M26" s="56">
        <f>'Прил. 11 СОГАЗ 2016'!M26+'Прил. 11АЛЬФА 2016'!M26</f>
        <v>139</v>
      </c>
      <c r="N26" s="56">
        <f>'Прил. 11 СОГАЗ 2016'!N26+'Прил. 11АЛЬФА 2016'!N26</f>
        <v>51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4354</v>
      </c>
      <c r="D27" s="56">
        <f>'Прил. 11 СОГАЗ 2016'!D27+'Прил. 11АЛЬФА 2016'!D27</f>
        <v>1896</v>
      </c>
      <c r="E27" s="56">
        <f>'Прил. 11 СОГАЗ 2016'!E27+'Прил. 11АЛЬФА 2016'!E27</f>
        <v>2458</v>
      </c>
      <c r="F27" s="56">
        <f>'Прил. 11 СОГАЗ 2016'!F27+'Прил. 11АЛЬФА 2016'!F27</f>
        <v>27</v>
      </c>
      <c r="G27" s="56">
        <f>'Прил. 11 СОГАЗ 2016'!G27+'Прил. 11АЛЬФА 2016'!G27</f>
        <v>34</v>
      </c>
      <c r="H27" s="56">
        <f>'Прил. 11 СОГАЗ 2016'!H27+'Прил. 11АЛЬФА 2016'!H27</f>
        <v>165</v>
      </c>
      <c r="I27" s="56">
        <f>'Прил. 11 СОГАЗ 2016'!I27+'Прил. 11АЛЬФА 2016'!I27</f>
        <v>149</v>
      </c>
      <c r="J27" s="56">
        <f>'Прил. 11 СОГАЗ 2016'!J27+'Прил. 11АЛЬФА 2016'!J27</f>
        <v>507</v>
      </c>
      <c r="K27" s="56">
        <f>'Прил. 11 СОГАЗ 2016'!K27+'Прил. 11АЛЬФА 2016'!K27</f>
        <v>510</v>
      </c>
      <c r="L27" s="56">
        <f>'Прил. 11 СОГАЗ 2016'!L27+'Прил. 11АЛЬФА 2016'!L27</f>
        <v>1065</v>
      </c>
      <c r="M27" s="56">
        <f>'Прил. 11 СОГАЗ 2016'!M27+'Прил. 11АЛЬФА 2016'!M27</f>
        <v>1385</v>
      </c>
      <c r="N27" s="56">
        <f>'Прил. 11 СОГАЗ 2016'!N27+'Прил. 11АЛЬФА 2016'!N27</f>
        <v>132</v>
      </c>
      <c r="O27" s="56">
        <f>'Прил. 11 СОГАЗ 2016'!O27+'Прил. 11АЛЬФА 2016'!O27</f>
        <v>380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32824</v>
      </c>
      <c r="D28" s="56">
        <f>'Прил. 11 СОГАЗ 2016'!D28+'Прил. 11АЛЬФА 2016'!D28</f>
        <v>15055</v>
      </c>
      <c r="E28" s="56">
        <f>'Прил. 11 СОГАЗ 2016'!E28+'Прил. 11АЛЬФА 2016'!E28</f>
        <v>17769</v>
      </c>
      <c r="F28" s="56">
        <f>'Прил. 11 СОГАЗ 2016'!F28+'Прил. 11АЛЬФА 2016'!F28</f>
        <v>164</v>
      </c>
      <c r="G28" s="56">
        <f>'Прил. 11 СОГАЗ 2016'!G28+'Прил. 11АЛЬФА 2016'!G28</f>
        <v>208</v>
      </c>
      <c r="H28" s="56">
        <f>'Прил. 11 СОГАЗ 2016'!H28+'Прил. 11АЛЬФА 2016'!H28</f>
        <v>956</v>
      </c>
      <c r="I28" s="56">
        <f>'Прил. 11 СОГАЗ 2016'!I28+'Прил. 11АЛЬФА 2016'!I28</f>
        <v>917</v>
      </c>
      <c r="J28" s="56">
        <f>'Прил. 11 СОГАЗ 2016'!J28+'Прил. 11АЛЬФА 2016'!J28</f>
        <v>2928</v>
      </c>
      <c r="K28" s="56">
        <f>'Прил. 11 СОГАЗ 2016'!K28+'Прил. 11АЛЬФА 2016'!K28</f>
        <v>2795</v>
      </c>
      <c r="L28" s="56">
        <f>'Прил. 11 СОГАЗ 2016'!L28+'Прил. 11АЛЬФА 2016'!L28</f>
        <v>9291</v>
      </c>
      <c r="M28" s="56">
        <f>'Прил. 11 СОГАЗ 2016'!M28+'Прил. 11АЛЬФА 2016'!M28</f>
        <v>9029</v>
      </c>
      <c r="N28" s="56">
        <f>'Прил. 11 СОГАЗ 2016'!N28+'Прил. 11АЛЬФА 2016'!N28</f>
        <v>1716</v>
      </c>
      <c r="O28" s="56">
        <f>'Прил. 11 СОГАЗ 2016'!O28+'Прил. 11АЛЬФА 2016'!O28</f>
        <v>4820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14741</v>
      </c>
      <c r="D29" s="56">
        <f>'Прил. 11 СОГАЗ 2016'!D29+'Прил. 11АЛЬФА 2016'!D29</f>
        <v>6538</v>
      </c>
      <c r="E29" s="56">
        <f>'Прил. 11 СОГАЗ 2016'!E29+'Прил. 11АЛЬФА 2016'!E29</f>
        <v>8203</v>
      </c>
      <c r="F29" s="56">
        <f>'Прил. 11 СОГАЗ 2016'!F29+'Прил. 11АЛЬФА 2016'!F29</f>
        <v>109</v>
      </c>
      <c r="G29" s="56">
        <f>'Прил. 11 СОГАЗ 2016'!G29+'Прил. 11АЛЬФА 2016'!G29</f>
        <v>85</v>
      </c>
      <c r="H29" s="56">
        <f>'Прил. 11 СОГАЗ 2016'!H29+'Прил. 11АЛЬФА 2016'!H29</f>
        <v>483</v>
      </c>
      <c r="I29" s="56">
        <f>'Прил. 11 СОГАЗ 2016'!I29+'Прил. 11АЛЬФА 2016'!I29</f>
        <v>434</v>
      </c>
      <c r="J29" s="56">
        <f>'Прил. 11 СОГАЗ 2016'!J29+'Прил. 11АЛЬФА 2016'!J29</f>
        <v>1562</v>
      </c>
      <c r="K29" s="56">
        <f>'Прил. 11 СОГАЗ 2016'!K29+'Прил. 11АЛЬФА 2016'!K29</f>
        <v>1415</v>
      </c>
      <c r="L29" s="56">
        <f>'Прил. 11 СОГАЗ 2016'!L29+'Прил. 11АЛЬФА 2016'!L29</f>
        <v>3688</v>
      </c>
      <c r="M29" s="56">
        <f>'Прил. 11 СОГАЗ 2016'!M29+'Прил. 11АЛЬФА 2016'!M29</f>
        <v>4373</v>
      </c>
      <c r="N29" s="56">
        <f>'Прил. 11 СОГАЗ 2016'!N29+'Прил. 11АЛЬФА 2016'!N29</f>
        <v>696</v>
      </c>
      <c r="O29" s="56">
        <f>'Прил. 11 СОГАЗ 2016'!O29+'Прил. 11АЛЬФА 2016'!O29</f>
        <v>1896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8570</v>
      </c>
      <c r="D30" s="56">
        <f>'Прил. 11 СОГАЗ 2016'!D30+'Прил. 11АЛЬФА 2016'!D30</f>
        <v>3522</v>
      </c>
      <c r="E30" s="56">
        <f>'Прил. 11 СОГАЗ 2016'!E30+'Прил. 11АЛЬФА 2016'!E30</f>
        <v>5048</v>
      </c>
      <c r="F30" s="56">
        <f>'Прил. 11 СОГАЗ 2016'!F30+'Прил. 11АЛЬФА 2016'!F30</f>
        <v>83</v>
      </c>
      <c r="G30" s="56">
        <f>'Прил. 11 СОГАЗ 2016'!G30+'Прил. 11АЛЬФА 2016'!G30</f>
        <v>82</v>
      </c>
      <c r="H30" s="56">
        <f>'Прил. 11 СОГАЗ 2016'!H30+'Прил. 11АЛЬФА 2016'!H30</f>
        <v>462</v>
      </c>
      <c r="I30" s="56">
        <f>'Прил. 11 СОГАЗ 2016'!I30+'Прил. 11АЛЬФА 2016'!I30</f>
        <v>435</v>
      </c>
      <c r="J30" s="56">
        <f>'Прил. 11 СОГАЗ 2016'!J30+'Прил. 11АЛЬФА 2016'!J30</f>
        <v>1103</v>
      </c>
      <c r="K30" s="56">
        <f>'Прил. 11 СОГАЗ 2016'!K30+'Прил. 11АЛЬФА 2016'!K30</f>
        <v>1046</v>
      </c>
      <c r="L30" s="56">
        <f>'Прил. 11 СОГАЗ 2016'!L30+'Прил. 11АЛЬФА 2016'!L30</f>
        <v>1694</v>
      </c>
      <c r="M30" s="56">
        <f>'Прил. 11 СОГАЗ 2016'!M30+'Прил. 11АЛЬФА 2016'!M30</f>
        <v>2978</v>
      </c>
      <c r="N30" s="56">
        <f>'Прил. 11 СОГАЗ 2016'!N30+'Прил. 11АЛЬФА 2016'!N30</f>
        <v>180</v>
      </c>
      <c r="O30" s="56">
        <f>'Прил. 11 СОГАЗ 2016'!O30+'Прил. 11АЛЬФА 2016'!O30</f>
        <v>507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12974</v>
      </c>
      <c r="D31" s="56">
        <f>'Прил. 11 СОГАЗ 2016'!D31+'Прил. 11АЛЬФА 2016'!D31</f>
        <v>5990</v>
      </c>
      <c r="E31" s="56">
        <f>'Прил. 11 СОГАЗ 2016'!E31+'Прил. 11АЛЬФА 2016'!E31</f>
        <v>6984</v>
      </c>
      <c r="F31" s="56">
        <f>'Прил. 11 СОГАЗ 2016'!F31+'Прил. 11АЛЬФА 2016'!F31</f>
        <v>74</v>
      </c>
      <c r="G31" s="56">
        <f>'Прил. 11 СОГАЗ 2016'!G31+'Прил. 11АЛЬФА 2016'!G31</f>
        <v>64</v>
      </c>
      <c r="H31" s="56">
        <f>'Прил. 11 СОГАЗ 2016'!H31+'Прил. 11АЛЬФА 2016'!H31</f>
        <v>390</v>
      </c>
      <c r="I31" s="56">
        <f>'Прил. 11 СОГАЗ 2016'!I31+'Прил. 11АЛЬФА 2016'!I31</f>
        <v>371</v>
      </c>
      <c r="J31" s="56">
        <f>'Прил. 11 СОГАЗ 2016'!J31+'Прил. 11АЛЬФА 2016'!J31</f>
        <v>1310</v>
      </c>
      <c r="K31" s="56">
        <f>'Прил. 11 СОГАЗ 2016'!K31+'Прил. 11АЛЬФА 2016'!K31</f>
        <v>1266</v>
      </c>
      <c r="L31" s="56">
        <f>'Прил. 11 СОГАЗ 2016'!L31+'Прил. 11АЛЬФА 2016'!L31</f>
        <v>3625</v>
      </c>
      <c r="M31" s="56">
        <f>'Прил. 11 СОГАЗ 2016'!M31+'Прил. 11АЛЬФА 2016'!M31</f>
        <v>3753</v>
      </c>
      <c r="N31" s="56">
        <f>'Прил. 11 СОГАЗ 2016'!N31+'Прил. 11АЛЬФА 2016'!N31</f>
        <v>591</v>
      </c>
      <c r="O31" s="56">
        <f>'Прил. 11 СОГАЗ 2016'!O31+'Прил. 11АЛЬФА 2016'!O31</f>
        <v>1530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7383</v>
      </c>
      <c r="D32" s="56">
        <f>'Прил. 11 СОГАЗ 2016'!D32+'Прил. 11АЛЬФА 2016'!D32</f>
        <v>3230</v>
      </c>
      <c r="E32" s="56">
        <f>'Прил. 11 СОГАЗ 2016'!E32+'Прил. 11АЛЬФА 2016'!E32</f>
        <v>4153</v>
      </c>
      <c r="F32" s="56">
        <f>'Прил. 11 СОГАЗ 2016'!F32+'Прил. 11АЛЬФА 2016'!F32</f>
        <v>42</v>
      </c>
      <c r="G32" s="56">
        <f>'Прил. 11 СОГАЗ 2016'!G32+'Прил. 11АЛЬФА 2016'!G32</f>
        <v>34</v>
      </c>
      <c r="H32" s="56">
        <f>'Прил. 11 СОГАЗ 2016'!H32+'Прил. 11АЛЬФА 2016'!H32</f>
        <v>298</v>
      </c>
      <c r="I32" s="56">
        <f>'Прил. 11 СОГАЗ 2016'!I32+'Прил. 11АЛЬФА 2016'!I32</f>
        <v>238</v>
      </c>
      <c r="J32" s="56">
        <f>'Прил. 11 СОГАЗ 2016'!J32+'Прил. 11АЛЬФА 2016'!J32</f>
        <v>789</v>
      </c>
      <c r="K32" s="56">
        <f>'Прил. 11 СОГАЗ 2016'!K32+'Прил. 11АЛЬФА 2016'!K32</f>
        <v>770</v>
      </c>
      <c r="L32" s="56">
        <f>'Прил. 11 СОГАЗ 2016'!L32+'Прил. 11АЛЬФА 2016'!L32</f>
        <v>1785</v>
      </c>
      <c r="M32" s="56">
        <f>'Прил. 11 СОГАЗ 2016'!M32+'Прил. 11АЛЬФА 2016'!M32</f>
        <v>2380</v>
      </c>
      <c r="N32" s="56">
        <f>'Прил. 11 СОГАЗ 2016'!N32+'Прил. 11АЛЬФА 2016'!N32</f>
        <v>316</v>
      </c>
      <c r="O32" s="56">
        <f>'Прил. 11 СОГАЗ 2016'!O32+'Прил. 11АЛЬФА 2016'!O32</f>
        <v>731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55531</v>
      </c>
      <c r="D33" s="56">
        <f>'Прил. 11 СОГАЗ 2016'!D33+'Прил. 11АЛЬФА 2016'!D33</f>
        <v>25366</v>
      </c>
      <c r="E33" s="56">
        <f>'Прил. 11 СОГАЗ 2016'!E33+'Прил. 11АЛЬФА 2016'!E33</f>
        <v>30165</v>
      </c>
      <c r="F33" s="56">
        <f>'Прил. 11 СОГАЗ 2016'!F33+'Прил. 11АЛЬФА 2016'!F33</f>
        <v>230</v>
      </c>
      <c r="G33" s="56">
        <f>'Прил. 11 СОГАЗ 2016'!G33+'Прил. 11АЛЬФА 2016'!G33</f>
        <v>201</v>
      </c>
      <c r="H33" s="56">
        <f>'Прил. 11 СОГАЗ 2016'!H33+'Прил. 11АЛЬФА 2016'!H33</f>
        <v>1169</v>
      </c>
      <c r="I33" s="56">
        <f>'Прил. 11 СОГАЗ 2016'!I33+'Прил. 11АЛЬФА 2016'!I33</f>
        <v>1072</v>
      </c>
      <c r="J33" s="56">
        <f>'Прил. 11 СОГАЗ 2016'!J33+'Прил. 11АЛЬФА 2016'!J33</f>
        <v>4052</v>
      </c>
      <c r="K33" s="56">
        <f>'Прил. 11 СОГАЗ 2016'!K33+'Прил. 11АЛЬФА 2016'!K33</f>
        <v>3888</v>
      </c>
      <c r="L33" s="56">
        <f>'Прил. 11 СОГАЗ 2016'!L33+'Прил. 11АЛЬФА 2016'!L33</f>
        <v>15781</v>
      </c>
      <c r="M33" s="56">
        <f>'Прил. 11 СОГАЗ 2016'!M33+'Прил. 11АЛЬФА 2016'!M33</f>
        <v>13935</v>
      </c>
      <c r="N33" s="56">
        <f>'Прил. 11 СОГАЗ 2016'!N33+'Прил. 11АЛЬФА 2016'!N33</f>
        <v>4134</v>
      </c>
      <c r="O33" s="56">
        <f>'Прил. 11 СОГАЗ 2016'!O33+'Прил. 11АЛЬФА 2016'!O33</f>
        <v>11069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31366</v>
      </c>
      <c r="D34" s="56">
        <f>'Прил. 11 СОГАЗ 2016'!D34+'Прил. 11АЛЬФА 2016'!D34</f>
        <v>14647</v>
      </c>
      <c r="E34" s="56">
        <f>'Прил. 11 СОГАЗ 2016'!E34+'Прил. 11АЛЬФА 2016'!E34</f>
        <v>16719</v>
      </c>
      <c r="F34" s="56">
        <f>'Прил. 11 СОГАЗ 2016'!F34+'Прил. 11АЛЬФА 2016'!F34</f>
        <v>135</v>
      </c>
      <c r="G34" s="56">
        <f>'Прил. 11 СОГАЗ 2016'!G34+'Прил. 11АЛЬФА 2016'!G34</f>
        <v>126</v>
      </c>
      <c r="H34" s="56">
        <f>'Прил. 11 СОГАЗ 2016'!H34+'Прил. 11АЛЬФА 2016'!H34</f>
        <v>650</v>
      </c>
      <c r="I34" s="56">
        <f>'Прил. 11 СОГАЗ 2016'!I34+'Прил. 11АЛЬФА 2016'!I34</f>
        <v>643</v>
      </c>
      <c r="J34" s="56">
        <f>'Прил. 11 СОГАЗ 2016'!J34+'Прил. 11АЛЬФА 2016'!J34</f>
        <v>2374</v>
      </c>
      <c r="K34" s="56">
        <f>'Прил. 11 СОГАЗ 2016'!K34+'Прил. 11АЛЬФА 2016'!K34</f>
        <v>2228</v>
      </c>
      <c r="L34" s="56">
        <f>'Прил. 11 СОГАЗ 2016'!L34+'Прил. 11АЛЬФА 2016'!L34</f>
        <v>9358</v>
      </c>
      <c r="M34" s="56">
        <f>'Прил. 11 СОГАЗ 2016'!M34+'Прил. 11АЛЬФА 2016'!M34</f>
        <v>7892</v>
      </c>
      <c r="N34" s="56">
        <f>'Прил. 11 СОГАЗ 2016'!N34+'Прил. 11АЛЬФА 2016'!N34</f>
        <v>2130</v>
      </c>
      <c r="O34" s="56">
        <f>'Прил. 11 СОГАЗ 2016'!O34+'Прил. 11АЛЬФА 2016'!O34</f>
        <v>5830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46426</v>
      </c>
      <c r="D35" s="56">
        <f>'Прил. 11 СОГАЗ 2016'!D35+'Прил. 11АЛЬФА 2016'!D35</f>
        <v>21445</v>
      </c>
      <c r="E35" s="56">
        <f>'Прил. 11 СОГАЗ 2016'!E35+'Прил. 11АЛЬФА 2016'!E35</f>
        <v>24981</v>
      </c>
      <c r="F35" s="56">
        <f>'Прил. 11 СОГАЗ 2016'!F35+'Прил. 11АЛЬФА 2016'!F35</f>
        <v>180</v>
      </c>
      <c r="G35" s="56">
        <f>'Прил. 11 СОГАЗ 2016'!G35+'Прил. 11АЛЬФА 2016'!G35</f>
        <v>175</v>
      </c>
      <c r="H35" s="56">
        <f>'Прил. 11 СОГАЗ 2016'!H35+'Прил. 11АЛЬФА 2016'!H35</f>
        <v>955</v>
      </c>
      <c r="I35" s="56">
        <f>'Прил. 11 СОГАЗ 2016'!I35+'Прил. 11АЛЬФА 2016'!I35</f>
        <v>942</v>
      </c>
      <c r="J35" s="56">
        <f>'Прил. 11 СОГАЗ 2016'!J35+'Прил. 11АЛЬФА 2016'!J35</f>
        <v>3513</v>
      </c>
      <c r="K35" s="56">
        <f>'Прил. 11 СОГАЗ 2016'!K35+'Прил. 11АЛЬФА 2016'!K35</f>
        <v>3218</v>
      </c>
      <c r="L35" s="56">
        <f>'Прил. 11 СОГАЗ 2016'!L35+'Прил. 11АЛЬФА 2016'!L35</f>
        <v>13039</v>
      </c>
      <c r="M35" s="56">
        <f>'Прил. 11 СОГАЗ 2016'!M35+'Прил. 11АЛЬФА 2016'!M35</f>
        <v>11192</v>
      </c>
      <c r="N35" s="56">
        <f>'Прил. 11 СОГАЗ 2016'!N35+'Прил. 11АЛЬФА 2016'!N35</f>
        <v>3758</v>
      </c>
      <c r="O35" s="56">
        <f>'Прил. 11 СОГАЗ 2016'!O35+'Прил. 11АЛЬФА 2016'!O35</f>
        <v>9454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17134</v>
      </c>
      <c r="D36" s="56">
        <f>'Прил. 11 СОГАЗ 2016'!D36+'Прил. 11АЛЬФА 2016'!D36</f>
        <v>8064</v>
      </c>
      <c r="E36" s="56">
        <f>'Прил. 11 СОГАЗ 2016'!E36+'Прил. 11АЛЬФА 2016'!E36</f>
        <v>9070</v>
      </c>
      <c r="F36" s="56">
        <f>'Прил. 11 СОГАЗ 2016'!F36+'Прил. 11АЛЬФА 2016'!F36</f>
        <v>49</v>
      </c>
      <c r="G36" s="56">
        <f>'Прил. 11 СОГАЗ 2016'!G36+'Прил. 11АЛЬФА 2016'!G36</f>
        <v>59</v>
      </c>
      <c r="H36" s="56">
        <f>'Прил. 11 СОГАЗ 2016'!H36+'Прил. 11АЛЬФА 2016'!H36</f>
        <v>431</v>
      </c>
      <c r="I36" s="56">
        <f>'Прил. 11 СОГАЗ 2016'!I36+'Прил. 11АЛЬФА 2016'!I36</f>
        <v>355</v>
      </c>
      <c r="J36" s="56">
        <f>'Прил. 11 СОГАЗ 2016'!J36+'Прил. 11АЛЬФА 2016'!J36</f>
        <v>1380</v>
      </c>
      <c r="K36" s="56">
        <f>'Прил. 11 СОГАЗ 2016'!K36+'Прил. 11АЛЬФА 2016'!K36</f>
        <v>1279</v>
      </c>
      <c r="L36" s="56">
        <f>'Прил. 11 СОГАЗ 2016'!L36+'Прил. 11АЛЬФА 2016'!L36</f>
        <v>4969</v>
      </c>
      <c r="M36" s="56">
        <f>'Прил. 11 СОГАЗ 2016'!M36+'Прил. 11АЛЬФА 2016'!M36</f>
        <v>4283</v>
      </c>
      <c r="N36" s="56">
        <f>'Прил. 11 СОГАЗ 2016'!N36+'Прил. 11АЛЬФА 2016'!N36</f>
        <v>1235</v>
      </c>
      <c r="O36" s="56">
        <f>'Прил. 11 СОГАЗ 2016'!O36+'Прил. 11АЛЬФА 2016'!O36</f>
        <v>3094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2184</v>
      </c>
      <c r="D37" s="56">
        <f>'Прил. 11 СОГАЗ 2016'!D37+'Прил. 11АЛЬФА 2016'!D37</f>
        <v>1021</v>
      </c>
      <c r="E37" s="56">
        <f>'Прил. 11 СОГАЗ 2016'!E37+'Прил. 11АЛЬФА 2016'!E37</f>
        <v>1163</v>
      </c>
      <c r="F37" s="56">
        <f>'Прил. 11 СОГАЗ 2016'!F37+'Прил. 11АЛЬФА 2016'!F37</f>
        <v>3</v>
      </c>
      <c r="G37" s="56">
        <f>'Прил. 11 СОГАЗ 2016'!G37+'Прил. 11АЛЬФА 2016'!G37</f>
        <v>7</v>
      </c>
      <c r="H37" s="56">
        <f>'Прил. 11 СОГАЗ 2016'!H37+'Прил. 11АЛЬФА 2016'!H37</f>
        <v>48</v>
      </c>
      <c r="I37" s="56">
        <f>'Прил. 11 СОГАЗ 2016'!I37+'Прил. 11АЛЬФА 2016'!I37</f>
        <v>38</v>
      </c>
      <c r="J37" s="56">
        <f>'Прил. 11 СОГАЗ 2016'!J37+'Прил. 11АЛЬФА 2016'!J37</f>
        <v>193</v>
      </c>
      <c r="K37" s="56">
        <f>'Прил. 11 СОГАЗ 2016'!K37+'Прил. 11АЛЬФА 2016'!K37</f>
        <v>179</v>
      </c>
      <c r="L37" s="56">
        <f>'Прил. 11 СОГАЗ 2016'!L37+'Прил. 11АЛЬФА 2016'!L37</f>
        <v>621</v>
      </c>
      <c r="M37" s="56">
        <f>'Прил. 11 СОГАЗ 2016'!M37+'Прил. 11АЛЬФА 2016'!M37</f>
        <v>515</v>
      </c>
      <c r="N37" s="56">
        <f>'Прил. 11 СОГАЗ 2016'!N37+'Прил. 11АЛЬФА 2016'!N37</f>
        <v>156</v>
      </c>
      <c r="O37" s="56">
        <f>'Прил. 11 СОГАЗ 2016'!O37+'Прил. 11АЛЬФА 2016'!O37</f>
        <v>424</v>
      </c>
    </row>
    <row r="38" spans="1:15" s="38" customFormat="1" ht="18.75">
      <c r="A38" s="53">
        <v>15</v>
      </c>
      <c r="B38" s="54" t="s">
        <v>123</v>
      </c>
      <c r="C38" s="55">
        <f t="shared" si="0"/>
        <v>5554</v>
      </c>
      <c r="D38" s="56">
        <f>'Прил. 11 СОГАЗ 2016'!D38+'Прил. 11АЛЬФА 2016'!D38</f>
        <v>2626</v>
      </c>
      <c r="E38" s="56">
        <f>'Прил. 11 СОГАЗ 2016'!E38+'Прил. 11АЛЬФА 2016'!E38</f>
        <v>2928</v>
      </c>
      <c r="F38" s="56">
        <f>'Прил. 11 СОГАЗ 2016'!F38+'Прил. 11АЛЬФА 2016'!F38</f>
        <v>16</v>
      </c>
      <c r="G38" s="56">
        <f>'Прил. 11 СОГАЗ 2016'!G38+'Прил. 11АЛЬФА 2016'!G38</f>
        <v>14</v>
      </c>
      <c r="H38" s="56">
        <f>'Прил. 11 СОГАЗ 2016'!H38+'Прил. 11АЛЬФА 2016'!H38</f>
        <v>90</v>
      </c>
      <c r="I38" s="56">
        <f>'Прил. 11 СОГАЗ 2016'!I38+'Прил. 11АЛЬФА 2016'!I38</f>
        <v>77</v>
      </c>
      <c r="J38" s="56">
        <f>'Прил. 11 СОГАЗ 2016'!J38+'Прил. 11АЛЬФА 2016'!J38</f>
        <v>343</v>
      </c>
      <c r="K38" s="56">
        <f>'Прил. 11 СОГАЗ 2016'!K38+'Прил. 11АЛЬФА 2016'!K38</f>
        <v>384</v>
      </c>
      <c r="L38" s="56">
        <f>'Прил. 11 СОГАЗ 2016'!L38+'Прил. 11АЛЬФА 2016'!L38</f>
        <v>1572</v>
      </c>
      <c r="M38" s="56">
        <f>'Прил. 11 СОГАЗ 2016'!M38+'Прил. 11АЛЬФА 2016'!M38</f>
        <v>1161</v>
      </c>
      <c r="N38" s="56">
        <f>'Прил. 11 СОГАЗ 2016'!N38+'Прил. 11АЛЬФА 2016'!N38</f>
        <v>605</v>
      </c>
      <c r="O38" s="56">
        <f>'Прил. 11 СОГАЗ 2016'!O38+'Прил. 11АЛЬФА 2016'!O38</f>
        <v>1292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45135</v>
      </c>
      <c r="D39" s="56">
        <f>'Прил. 11 СОГАЗ 2016'!D39+'Прил. 11АЛЬФА 2016'!D39</f>
        <v>20503</v>
      </c>
      <c r="E39" s="56">
        <f>'Прил. 11 СОГАЗ 2016'!E39+'Прил. 11АЛЬФА 2016'!E39</f>
        <v>24632</v>
      </c>
      <c r="F39" s="56">
        <f>'Прил. 11 СОГАЗ 2016'!F39+'Прил. 11АЛЬФА 2016'!F39</f>
        <v>192</v>
      </c>
      <c r="G39" s="56">
        <f>'Прил. 11 СОГАЗ 2016'!G39+'Прил. 11АЛЬФА 2016'!G39</f>
        <v>163</v>
      </c>
      <c r="H39" s="56">
        <f>'Прил. 11 СОГАЗ 2016'!H39+'Прил. 11АЛЬФА 2016'!H39</f>
        <v>974</v>
      </c>
      <c r="I39" s="56">
        <f>'Прил. 11 СОГАЗ 2016'!I39+'Прил. 11АЛЬФА 2016'!I39</f>
        <v>913</v>
      </c>
      <c r="J39" s="56">
        <f>'Прил. 11 СОГАЗ 2016'!J39+'Прил. 11АЛЬФА 2016'!J39</f>
        <v>3610</v>
      </c>
      <c r="K39" s="56">
        <f>'Прил. 11 СОГАЗ 2016'!K39+'Прил. 11АЛЬФА 2016'!K39</f>
        <v>3300</v>
      </c>
      <c r="L39" s="56">
        <f>'Прил. 11 СОГАЗ 2016'!L39+'Прил. 11АЛЬФА 2016'!L39</f>
        <v>12510</v>
      </c>
      <c r="M39" s="56">
        <f>'Прил. 11 СОГАЗ 2016'!M39+'Прил. 11АЛЬФА 2016'!M39</f>
        <v>11358</v>
      </c>
      <c r="N39" s="56">
        <f>'Прил. 11 СОГАЗ 2016'!N39+'Прил. 11АЛЬФА 2016'!N39</f>
        <v>3217</v>
      </c>
      <c r="O39" s="56">
        <f>'Прил. 11 СОГАЗ 2016'!O39+'Прил. 11АЛЬФА 2016'!O39</f>
        <v>8898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27885</v>
      </c>
      <c r="D40" s="56">
        <f>'Прил. 11 СОГАЗ 2016'!D40+'Прил. 11АЛЬФА 2016'!D40</f>
        <v>12582</v>
      </c>
      <c r="E40" s="56">
        <f>'Прил. 11 СОГАЗ 2016'!E40+'Прил. 11АЛЬФА 2016'!E40</f>
        <v>15303</v>
      </c>
      <c r="F40" s="56">
        <f>'Прил. 11 СОГАЗ 2016'!F40+'Прил. 11АЛЬФА 2016'!F40</f>
        <v>147</v>
      </c>
      <c r="G40" s="56">
        <f>'Прил. 11 СОГАЗ 2016'!G40+'Прил. 11АЛЬФА 2016'!G40</f>
        <v>129</v>
      </c>
      <c r="H40" s="56">
        <f>'Прил. 11 СОГАЗ 2016'!H40+'Прил. 11АЛЬФА 2016'!H40</f>
        <v>651</v>
      </c>
      <c r="I40" s="56">
        <f>'Прил. 11 СОГАЗ 2016'!I40+'Прил. 11АЛЬФА 2016'!I40</f>
        <v>585</v>
      </c>
      <c r="J40" s="56">
        <f>'Прил. 11 СОГАЗ 2016'!J40+'Прил. 11АЛЬФА 2016'!J40</f>
        <v>2376</v>
      </c>
      <c r="K40" s="56">
        <f>'Прил. 11 СОГАЗ 2016'!K40+'Прил. 11АЛЬФА 2016'!K40</f>
        <v>2329</v>
      </c>
      <c r="L40" s="56">
        <f>'Прил. 11 СОГАЗ 2016'!L40+'Прил. 11АЛЬФА 2016'!L40</f>
        <v>7668</v>
      </c>
      <c r="M40" s="56">
        <f>'Прил. 11 СОГАЗ 2016'!M40+'Прил. 11АЛЬФА 2016'!M40</f>
        <v>7398</v>
      </c>
      <c r="N40" s="56">
        <f>'Прил. 11 СОГАЗ 2016'!N40+'Прил. 11АЛЬФА 2016'!N40</f>
        <v>1740</v>
      </c>
      <c r="O40" s="56">
        <f>'Прил. 11 СОГАЗ 2016'!O40+'Прил. 11АЛЬФА 2016'!O40</f>
        <v>4862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19410</v>
      </c>
      <c r="D41" s="56">
        <f>'Прил. 11 СОГАЗ 2016'!D41+'Прил. 11АЛЬФА 2016'!D41</f>
        <v>9069</v>
      </c>
      <c r="E41" s="56">
        <f>'Прил. 11 СОГАЗ 2016'!E41+'Прил. 11АЛЬФА 2016'!E41</f>
        <v>10341</v>
      </c>
      <c r="F41" s="56">
        <f>'Прил. 11 СОГАЗ 2016'!F41+'Прил. 11АЛЬФА 2016'!F41</f>
        <v>78</v>
      </c>
      <c r="G41" s="56">
        <f>'Прил. 11 СОГАЗ 2016'!G41+'Прил. 11АЛЬФА 2016'!G41</f>
        <v>63</v>
      </c>
      <c r="H41" s="56">
        <f>'Прил. 11 СОГАЗ 2016'!H41+'Прил. 11АЛЬФА 2016'!H41</f>
        <v>400</v>
      </c>
      <c r="I41" s="56">
        <f>'Прил. 11 СОГАЗ 2016'!I41+'Прил. 11АЛЬФА 2016'!I41</f>
        <v>383</v>
      </c>
      <c r="J41" s="56">
        <f>'Прил. 11 СОГАЗ 2016'!J41+'Прил. 11АЛЬФА 2016'!J41</f>
        <v>1450</v>
      </c>
      <c r="K41" s="56">
        <f>'Прил. 11 СОГАЗ 2016'!K41+'Прил. 11АЛЬФА 2016'!K41</f>
        <v>1367</v>
      </c>
      <c r="L41" s="56">
        <f>'Прил. 11 СОГАЗ 2016'!L41+'Прил. 11АЛЬФА 2016'!L41</f>
        <v>5608</v>
      </c>
      <c r="M41" s="56">
        <f>'Прил. 11 СОГАЗ 2016'!M41+'Прил. 11АЛЬФА 2016'!M41</f>
        <v>4661</v>
      </c>
      <c r="N41" s="56">
        <f>'Прил. 11 СОГАЗ 2016'!N41+'Прил. 11АЛЬФА 2016'!N41</f>
        <v>1533</v>
      </c>
      <c r="O41" s="56">
        <f>'Прил. 11 СОГАЗ 2016'!O41+'Прил. 11АЛЬФА 2016'!O41</f>
        <v>3867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10675</v>
      </c>
      <c r="D42" s="56">
        <f>'Прил. 11 СОГАЗ 2016'!D42+'Прил. 11АЛЬФА 2016'!D42</f>
        <v>5282</v>
      </c>
      <c r="E42" s="56">
        <f>'Прил. 11 СОГАЗ 2016'!E42+'Прил. 11АЛЬФА 2016'!E42</f>
        <v>5393</v>
      </c>
      <c r="F42" s="56">
        <f>'Прил. 11 СОГАЗ 2016'!F42+'Прил. 11АЛЬФА 2016'!F42</f>
        <v>36</v>
      </c>
      <c r="G42" s="56">
        <f>'Прил. 11 СОГАЗ 2016'!G42+'Прил. 11АЛЬФА 2016'!G42</f>
        <v>36</v>
      </c>
      <c r="H42" s="56">
        <f>'Прил. 11 СОГАЗ 2016'!H42+'Прил. 11АЛЬФА 2016'!H42</f>
        <v>217</v>
      </c>
      <c r="I42" s="56">
        <f>'Прил. 11 СОГАЗ 2016'!I42+'Прил. 11АЛЬФА 2016'!I42</f>
        <v>192</v>
      </c>
      <c r="J42" s="56">
        <f>'Прил. 11 СОГАЗ 2016'!J42+'Прил. 11АЛЬФА 2016'!J42</f>
        <v>779</v>
      </c>
      <c r="K42" s="56">
        <f>'Прил. 11 СОГАЗ 2016'!K42+'Прил. 11АЛЬФА 2016'!K42</f>
        <v>750</v>
      </c>
      <c r="L42" s="56">
        <f>'Прил. 11 СОГАЗ 2016'!L42+'Прил. 11АЛЬФА 2016'!L42</f>
        <v>3421</v>
      </c>
      <c r="M42" s="56">
        <f>'Прил. 11 СОГАЗ 2016'!M42+'Прил. 11АЛЬФА 2016'!M42</f>
        <v>2371</v>
      </c>
      <c r="N42" s="56">
        <f>'Прил. 11 СОГАЗ 2016'!N42+'Прил. 11АЛЬФА 2016'!N42</f>
        <v>829</v>
      </c>
      <c r="O42" s="56">
        <f>'Прил. 11 СОГАЗ 2016'!O42+'Прил. 11АЛЬФА 2016'!O42</f>
        <v>2044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729162</v>
      </c>
      <c r="D43" s="55">
        <f t="shared" si="2"/>
        <v>335105</v>
      </c>
      <c r="E43" s="55">
        <f t="shared" si="2"/>
        <v>394057</v>
      </c>
      <c r="F43" s="55">
        <f t="shared" si="2"/>
        <v>3267</v>
      </c>
      <c r="G43" s="55">
        <f t="shared" si="2"/>
        <v>3170</v>
      </c>
      <c r="H43" s="55">
        <f t="shared" si="2"/>
        <v>17438</v>
      </c>
      <c r="I43" s="55">
        <f t="shared" si="2"/>
        <v>16512</v>
      </c>
      <c r="J43" s="55">
        <f t="shared" si="2"/>
        <v>57066</v>
      </c>
      <c r="K43" s="55">
        <f t="shared" si="2"/>
        <v>53814</v>
      </c>
      <c r="L43" s="55">
        <f t="shared" si="2"/>
        <v>206918</v>
      </c>
      <c r="M43" s="55">
        <f t="shared" si="2"/>
        <v>190753</v>
      </c>
      <c r="N43" s="55">
        <f t="shared" si="2"/>
        <v>50416</v>
      </c>
      <c r="O43" s="55">
        <f t="shared" si="2"/>
        <v>129808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  <mergeCell ref="J17:K17"/>
    <mergeCell ref="C12:M12"/>
    <mergeCell ref="D15:E17"/>
    <mergeCell ref="F17:G17"/>
    <mergeCell ref="E46:I46"/>
    <mergeCell ref="C13:M13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234845</v>
      </c>
      <c r="D20" s="56">
        <f aca="true" t="shared" si="1" ref="D20:D42">F20+H20+J20+L20+N20</f>
        <v>107483</v>
      </c>
      <c r="E20" s="56">
        <f aca="true" t="shared" si="2" ref="E20:E42">G20+I20+K20+M20+O20</f>
        <v>127362</v>
      </c>
      <c r="F20" s="56">
        <v>950</v>
      </c>
      <c r="G20" s="56">
        <v>924</v>
      </c>
      <c r="H20" s="56">
        <v>5382</v>
      </c>
      <c r="I20" s="56">
        <v>5183</v>
      </c>
      <c r="J20" s="56">
        <v>17535</v>
      </c>
      <c r="K20" s="56">
        <v>16164</v>
      </c>
      <c r="L20" s="56">
        <v>65855</v>
      </c>
      <c r="M20" s="56">
        <v>59725</v>
      </c>
      <c r="N20" s="56">
        <v>17761</v>
      </c>
      <c r="O20" s="56">
        <v>45366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4665</v>
      </c>
      <c r="D21" s="56">
        <f t="shared" si="1"/>
        <v>2188</v>
      </c>
      <c r="E21" s="56">
        <f t="shared" si="2"/>
        <v>2477</v>
      </c>
      <c r="F21" s="56">
        <v>22</v>
      </c>
      <c r="G21" s="56">
        <v>26</v>
      </c>
      <c r="H21" s="56">
        <v>139</v>
      </c>
      <c r="I21" s="56">
        <v>115</v>
      </c>
      <c r="J21" s="56">
        <v>342</v>
      </c>
      <c r="K21" s="56">
        <v>283</v>
      </c>
      <c r="L21" s="56">
        <v>1356</v>
      </c>
      <c r="M21" s="56">
        <v>1255</v>
      </c>
      <c r="N21" s="56">
        <v>329</v>
      </c>
      <c r="O21" s="56">
        <v>798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25858</v>
      </c>
      <c r="D22" s="56">
        <f t="shared" si="1"/>
        <v>10945</v>
      </c>
      <c r="E22" s="56">
        <f t="shared" si="2"/>
        <v>14913</v>
      </c>
      <c r="F22" s="56">
        <v>172</v>
      </c>
      <c r="G22" s="56">
        <v>173</v>
      </c>
      <c r="H22" s="56">
        <v>966</v>
      </c>
      <c r="I22" s="56">
        <v>1013</v>
      </c>
      <c r="J22" s="56">
        <v>2319</v>
      </c>
      <c r="K22" s="56">
        <v>2264</v>
      </c>
      <c r="L22" s="56">
        <v>6172</v>
      </c>
      <c r="M22" s="56">
        <v>8322</v>
      </c>
      <c r="N22" s="56">
        <v>1316</v>
      </c>
      <c r="O22" s="56">
        <v>3141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76</v>
      </c>
      <c r="D24" s="56">
        <f t="shared" si="1"/>
        <v>42</v>
      </c>
      <c r="E24" s="56">
        <f t="shared" si="2"/>
        <v>34</v>
      </c>
      <c r="F24" s="56">
        <v>0</v>
      </c>
      <c r="G24" s="56">
        <v>0</v>
      </c>
      <c r="H24" s="56">
        <v>2</v>
      </c>
      <c r="I24" s="56">
        <v>2</v>
      </c>
      <c r="J24" s="56">
        <v>3</v>
      </c>
      <c r="K24" s="56">
        <v>4</v>
      </c>
      <c r="L24" s="56">
        <v>35</v>
      </c>
      <c r="M24" s="56">
        <v>22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38086</v>
      </c>
      <c r="D25" s="56">
        <f t="shared" si="1"/>
        <v>18020</v>
      </c>
      <c r="E25" s="56">
        <f t="shared" si="2"/>
        <v>20066</v>
      </c>
      <c r="F25" s="56">
        <v>150</v>
      </c>
      <c r="G25" s="56">
        <v>137</v>
      </c>
      <c r="H25" s="56">
        <v>817</v>
      </c>
      <c r="I25" s="56">
        <v>774</v>
      </c>
      <c r="J25" s="56">
        <v>2817</v>
      </c>
      <c r="K25" s="56">
        <v>2698</v>
      </c>
      <c r="L25" s="56">
        <v>11378</v>
      </c>
      <c r="M25" s="56">
        <v>9379</v>
      </c>
      <c r="N25" s="56">
        <v>2858</v>
      </c>
      <c r="O25" s="56">
        <v>7078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592</v>
      </c>
      <c r="D26" s="56">
        <f t="shared" si="1"/>
        <v>293</v>
      </c>
      <c r="E26" s="56">
        <f t="shared" si="2"/>
        <v>299</v>
      </c>
      <c r="F26" s="56">
        <v>0</v>
      </c>
      <c r="G26" s="56">
        <v>0</v>
      </c>
      <c r="H26" s="56">
        <v>11</v>
      </c>
      <c r="I26" s="56">
        <v>7</v>
      </c>
      <c r="J26" s="56">
        <v>33</v>
      </c>
      <c r="K26" s="56">
        <v>28</v>
      </c>
      <c r="L26" s="56">
        <v>198</v>
      </c>
      <c r="M26" s="56">
        <v>135</v>
      </c>
      <c r="N26" s="56">
        <v>51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570</v>
      </c>
      <c r="D27" s="56">
        <f t="shared" si="1"/>
        <v>248</v>
      </c>
      <c r="E27" s="56">
        <f t="shared" si="2"/>
        <v>322</v>
      </c>
      <c r="F27" s="56">
        <v>0</v>
      </c>
      <c r="G27" s="56">
        <v>1</v>
      </c>
      <c r="H27" s="56">
        <v>8</v>
      </c>
      <c r="I27" s="56">
        <v>5</v>
      </c>
      <c r="J27" s="56">
        <v>55</v>
      </c>
      <c r="K27" s="56">
        <v>50</v>
      </c>
      <c r="L27" s="56">
        <v>149</v>
      </c>
      <c r="M27" s="56">
        <v>190</v>
      </c>
      <c r="N27" s="56">
        <v>36</v>
      </c>
      <c r="O27" s="56">
        <v>76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32470</v>
      </c>
      <c r="D28" s="56">
        <f t="shared" si="1"/>
        <v>14792</v>
      </c>
      <c r="E28" s="56">
        <f t="shared" si="2"/>
        <v>17678</v>
      </c>
      <c r="F28" s="56">
        <v>163</v>
      </c>
      <c r="G28" s="56">
        <v>207</v>
      </c>
      <c r="H28" s="56">
        <v>954</v>
      </c>
      <c r="I28" s="56">
        <v>915</v>
      </c>
      <c r="J28" s="56">
        <v>2921</v>
      </c>
      <c r="K28" s="56">
        <v>2779</v>
      </c>
      <c r="L28" s="56">
        <v>9061</v>
      </c>
      <c r="M28" s="56">
        <v>8977</v>
      </c>
      <c r="N28" s="56">
        <v>1693</v>
      </c>
      <c r="O28" s="56">
        <v>4800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5350</v>
      </c>
      <c r="D29" s="56">
        <f t="shared" si="1"/>
        <v>2308</v>
      </c>
      <c r="E29" s="56">
        <f t="shared" si="2"/>
        <v>3042</v>
      </c>
      <c r="F29" s="56">
        <v>37</v>
      </c>
      <c r="G29" s="56">
        <v>35</v>
      </c>
      <c r="H29" s="56">
        <v>229</v>
      </c>
      <c r="I29" s="56">
        <v>196</v>
      </c>
      <c r="J29" s="56">
        <v>484</v>
      </c>
      <c r="K29" s="56">
        <v>492</v>
      </c>
      <c r="L29" s="56">
        <v>1330</v>
      </c>
      <c r="M29" s="56">
        <v>1664</v>
      </c>
      <c r="N29" s="56">
        <v>228</v>
      </c>
      <c r="O29" s="56">
        <v>655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4141</v>
      </c>
      <c r="D30" s="56">
        <f t="shared" si="1"/>
        <v>1662</v>
      </c>
      <c r="E30" s="56">
        <f t="shared" si="2"/>
        <v>2479</v>
      </c>
      <c r="F30" s="56">
        <v>53</v>
      </c>
      <c r="G30" s="56">
        <v>62</v>
      </c>
      <c r="H30" s="56">
        <v>273</v>
      </c>
      <c r="I30" s="56">
        <v>260</v>
      </c>
      <c r="J30" s="56">
        <v>437</v>
      </c>
      <c r="K30" s="56">
        <v>371</v>
      </c>
      <c r="L30" s="56">
        <v>812</v>
      </c>
      <c r="M30" s="56">
        <v>1529</v>
      </c>
      <c r="N30" s="56">
        <v>87</v>
      </c>
      <c r="O30" s="56">
        <v>257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3740</v>
      </c>
      <c r="D31" s="56">
        <f t="shared" si="1"/>
        <v>1770</v>
      </c>
      <c r="E31" s="56">
        <f t="shared" si="2"/>
        <v>1970</v>
      </c>
      <c r="F31" s="56">
        <v>1</v>
      </c>
      <c r="G31" s="56">
        <v>2</v>
      </c>
      <c r="H31" s="56">
        <v>69</v>
      </c>
      <c r="I31" s="56">
        <v>56</v>
      </c>
      <c r="J31" s="56">
        <v>315</v>
      </c>
      <c r="K31" s="56">
        <v>324</v>
      </c>
      <c r="L31" s="56">
        <v>1173</v>
      </c>
      <c r="M31" s="56">
        <v>1118</v>
      </c>
      <c r="N31" s="56">
        <v>212</v>
      </c>
      <c r="O31" s="56">
        <v>470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1125</v>
      </c>
      <c r="D32" s="56">
        <f t="shared" si="1"/>
        <v>501</v>
      </c>
      <c r="E32" s="56">
        <f t="shared" si="2"/>
        <v>624</v>
      </c>
      <c r="F32" s="56">
        <v>1</v>
      </c>
      <c r="G32" s="56">
        <v>0</v>
      </c>
      <c r="H32" s="56">
        <v>5</v>
      </c>
      <c r="I32" s="56">
        <v>8</v>
      </c>
      <c r="J32" s="56">
        <v>95</v>
      </c>
      <c r="K32" s="56">
        <v>100</v>
      </c>
      <c r="L32" s="56">
        <v>328</v>
      </c>
      <c r="M32" s="56">
        <v>359</v>
      </c>
      <c r="N32" s="56">
        <v>72</v>
      </c>
      <c r="O32" s="56">
        <v>157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28348</v>
      </c>
      <c r="D33" s="56">
        <f t="shared" si="1"/>
        <v>13347</v>
      </c>
      <c r="E33" s="56">
        <f t="shared" si="2"/>
        <v>15001</v>
      </c>
      <c r="F33" s="56">
        <v>137</v>
      </c>
      <c r="G33" s="56">
        <v>114</v>
      </c>
      <c r="H33" s="56">
        <v>649</v>
      </c>
      <c r="I33" s="56">
        <v>620</v>
      </c>
      <c r="J33" s="56">
        <v>1710</v>
      </c>
      <c r="K33" s="56">
        <v>1665</v>
      </c>
      <c r="L33" s="56">
        <v>8740</v>
      </c>
      <c r="M33" s="56">
        <v>7326</v>
      </c>
      <c r="N33" s="56">
        <v>2111</v>
      </c>
      <c r="O33" s="56">
        <v>5276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20300</v>
      </c>
      <c r="D34" s="56">
        <f t="shared" si="1"/>
        <v>9871</v>
      </c>
      <c r="E34" s="56">
        <f t="shared" si="2"/>
        <v>10429</v>
      </c>
      <c r="F34" s="56">
        <v>84</v>
      </c>
      <c r="G34" s="56">
        <v>80</v>
      </c>
      <c r="H34" s="56">
        <v>441</v>
      </c>
      <c r="I34" s="56">
        <v>433</v>
      </c>
      <c r="J34" s="56">
        <v>1453</v>
      </c>
      <c r="K34" s="56">
        <v>1362</v>
      </c>
      <c r="L34" s="56">
        <v>6533</v>
      </c>
      <c r="M34" s="56">
        <v>5200</v>
      </c>
      <c r="N34" s="56">
        <v>1360</v>
      </c>
      <c r="O34" s="56">
        <v>3354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2798</v>
      </c>
      <c r="D35" s="56">
        <f t="shared" si="1"/>
        <v>1442</v>
      </c>
      <c r="E35" s="56">
        <f t="shared" si="2"/>
        <v>1356</v>
      </c>
      <c r="F35" s="56">
        <v>3</v>
      </c>
      <c r="G35" s="56">
        <v>3</v>
      </c>
      <c r="H35" s="56">
        <v>18</v>
      </c>
      <c r="I35" s="56">
        <v>4</v>
      </c>
      <c r="J35" s="56">
        <v>126</v>
      </c>
      <c r="K35" s="56">
        <v>121</v>
      </c>
      <c r="L35" s="56">
        <v>1080</v>
      </c>
      <c r="M35" s="56">
        <v>769</v>
      </c>
      <c r="N35" s="56">
        <v>215</v>
      </c>
      <c r="O35" s="56">
        <v>459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14213</v>
      </c>
      <c r="D36" s="56">
        <f t="shared" si="1"/>
        <v>6799</v>
      </c>
      <c r="E36" s="56">
        <f t="shared" si="2"/>
        <v>7414</v>
      </c>
      <c r="F36" s="56">
        <v>49</v>
      </c>
      <c r="G36" s="56">
        <v>59</v>
      </c>
      <c r="H36" s="56">
        <v>408</v>
      </c>
      <c r="I36" s="56">
        <v>330</v>
      </c>
      <c r="J36" s="56">
        <v>1058</v>
      </c>
      <c r="K36" s="56">
        <v>1031</v>
      </c>
      <c r="L36" s="56">
        <v>4243</v>
      </c>
      <c r="M36" s="56">
        <v>3515</v>
      </c>
      <c r="N36" s="56">
        <v>1041</v>
      </c>
      <c r="O36" s="56">
        <v>2479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1641</v>
      </c>
      <c r="D37" s="56">
        <f t="shared" si="1"/>
        <v>758</v>
      </c>
      <c r="E37" s="56">
        <f t="shared" si="2"/>
        <v>883</v>
      </c>
      <c r="F37" s="56">
        <v>3</v>
      </c>
      <c r="G37" s="56">
        <v>7</v>
      </c>
      <c r="H37" s="56">
        <v>41</v>
      </c>
      <c r="I37" s="56">
        <v>35</v>
      </c>
      <c r="J37" s="56">
        <v>126</v>
      </c>
      <c r="K37" s="56">
        <v>131</v>
      </c>
      <c r="L37" s="56">
        <v>465</v>
      </c>
      <c r="M37" s="56">
        <v>396</v>
      </c>
      <c r="N37" s="56">
        <v>123</v>
      </c>
      <c r="O37" s="56">
        <v>314</v>
      </c>
    </row>
    <row r="38" spans="1:15" s="38" customFormat="1" ht="18.75">
      <c r="A38" s="53">
        <v>15</v>
      </c>
      <c r="B38" s="54" t="s">
        <v>123</v>
      </c>
      <c r="C38" s="55">
        <f t="shared" si="0"/>
        <v>149</v>
      </c>
      <c r="D38" s="56">
        <f t="shared" si="1"/>
        <v>90</v>
      </c>
      <c r="E38" s="56">
        <f t="shared" si="2"/>
        <v>59</v>
      </c>
      <c r="F38" s="56">
        <v>0</v>
      </c>
      <c r="G38" s="56">
        <v>0</v>
      </c>
      <c r="H38" s="56">
        <v>1</v>
      </c>
      <c r="I38" s="56">
        <v>2</v>
      </c>
      <c r="J38" s="56">
        <v>6</v>
      </c>
      <c r="K38" s="56">
        <v>6</v>
      </c>
      <c r="L38" s="56">
        <v>74</v>
      </c>
      <c r="M38" s="56">
        <v>40</v>
      </c>
      <c r="N38" s="56">
        <v>9</v>
      </c>
      <c r="O38" s="56">
        <v>11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19311</v>
      </c>
      <c r="D39" s="56">
        <f t="shared" si="1"/>
        <v>9242</v>
      </c>
      <c r="E39" s="56">
        <f t="shared" si="2"/>
        <v>10069</v>
      </c>
      <c r="F39" s="56">
        <v>89</v>
      </c>
      <c r="G39" s="56">
        <v>63</v>
      </c>
      <c r="H39" s="56">
        <v>433</v>
      </c>
      <c r="I39" s="56">
        <v>473</v>
      </c>
      <c r="J39" s="56">
        <v>1268</v>
      </c>
      <c r="K39" s="56">
        <v>1138</v>
      </c>
      <c r="L39" s="56">
        <v>6044</v>
      </c>
      <c r="M39" s="56">
        <v>4907</v>
      </c>
      <c r="N39" s="56">
        <v>1408</v>
      </c>
      <c r="O39" s="56">
        <v>3488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11247</v>
      </c>
      <c r="D40" s="56">
        <f t="shared" si="1"/>
        <v>5330</v>
      </c>
      <c r="E40" s="56">
        <f t="shared" si="2"/>
        <v>5917</v>
      </c>
      <c r="F40" s="56">
        <v>54</v>
      </c>
      <c r="G40" s="56">
        <v>69</v>
      </c>
      <c r="H40" s="56">
        <v>294</v>
      </c>
      <c r="I40" s="56">
        <v>262</v>
      </c>
      <c r="J40" s="56">
        <v>799</v>
      </c>
      <c r="K40" s="56">
        <v>826</v>
      </c>
      <c r="L40" s="56">
        <v>3451</v>
      </c>
      <c r="M40" s="56">
        <v>3068</v>
      </c>
      <c r="N40" s="56">
        <v>732</v>
      </c>
      <c r="O40" s="56">
        <v>1692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515</v>
      </c>
      <c r="D41" s="56">
        <f t="shared" si="1"/>
        <v>290</v>
      </c>
      <c r="E41" s="56">
        <f t="shared" si="2"/>
        <v>225</v>
      </c>
      <c r="F41" s="56">
        <v>0</v>
      </c>
      <c r="G41" s="56">
        <v>0</v>
      </c>
      <c r="H41" s="56">
        <v>2</v>
      </c>
      <c r="I41" s="56">
        <v>2</v>
      </c>
      <c r="J41" s="56">
        <v>23</v>
      </c>
      <c r="K41" s="56">
        <v>19</v>
      </c>
      <c r="L41" s="56">
        <v>241</v>
      </c>
      <c r="M41" s="56">
        <v>154</v>
      </c>
      <c r="N41" s="56">
        <v>24</v>
      </c>
      <c r="O41" s="56">
        <v>50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913</v>
      </c>
      <c r="D42" s="56">
        <f t="shared" si="1"/>
        <v>531</v>
      </c>
      <c r="E42" s="56">
        <f t="shared" si="2"/>
        <v>382</v>
      </c>
      <c r="F42" s="56">
        <v>0</v>
      </c>
      <c r="G42" s="56">
        <v>0</v>
      </c>
      <c r="H42" s="56">
        <v>3</v>
      </c>
      <c r="I42" s="56">
        <v>4</v>
      </c>
      <c r="J42" s="56">
        <v>29</v>
      </c>
      <c r="K42" s="56">
        <v>32</v>
      </c>
      <c r="L42" s="56">
        <v>408</v>
      </c>
      <c r="M42" s="56">
        <v>204</v>
      </c>
      <c r="N42" s="56">
        <v>91</v>
      </c>
      <c r="O42" s="56">
        <v>142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444055</v>
      </c>
      <c r="D43" s="55">
        <f t="shared" si="4"/>
        <v>204713</v>
      </c>
      <c r="E43" s="55">
        <f t="shared" si="4"/>
        <v>239342</v>
      </c>
      <c r="F43" s="55">
        <f t="shared" si="4"/>
        <v>1943</v>
      </c>
      <c r="G43" s="55">
        <f t="shared" si="4"/>
        <v>1929</v>
      </c>
      <c r="H43" s="55">
        <f t="shared" si="4"/>
        <v>10954</v>
      </c>
      <c r="I43" s="55">
        <f t="shared" si="4"/>
        <v>10542</v>
      </c>
      <c r="J43" s="55">
        <f t="shared" si="4"/>
        <v>33453</v>
      </c>
      <c r="K43" s="55">
        <f t="shared" si="4"/>
        <v>31446</v>
      </c>
      <c r="L43" s="55">
        <f t="shared" si="4"/>
        <v>127107</v>
      </c>
      <c r="M43" s="55">
        <f t="shared" si="4"/>
        <v>116468</v>
      </c>
      <c r="N43" s="55">
        <f t="shared" si="4"/>
        <v>31256</v>
      </c>
      <c r="O43" s="55">
        <f t="shared" si="4"/>
        <v>78957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6:I4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s="9" customFormat="1" ht="20.25">
      <c r="A9" s="108" t="s">
        <v>97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8:12" s="9" customFormat="1" ht="20.25">
      <c r="H10" s="10" t="s">
        <v>98</v>
      </c>
      <c r="I10" s="60" t="s">
        <v>184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110" t="s">
        <v>93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3:13" s="13" customFormat="1" ht="15.75">
      <c r="C13" s="111" t="s">
        <v>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2" t="s">
        <v>9</v>
      </c>
      <c r="B15" s="112" t="s">
        <v>10</v>
      </c>
      <c r="C15" s="128" t="s">
        <v>99</v>
      </c>
      <c r="D15" s="93" t="s">
        <v>12</v>
      </c>
      <c r="E15" s="94"/>
      <c r="F15" s="93" t="s">
        <v>13</v>
      </c>
      <c r="G15" s="125"/>
      <c r="H15" s="125"/>
      <c r="I15" s="125"/>
      <c r="J15" s="125"/>
      <c r="K15" s="125"/>
      <c r="L15" s="125"/>
      <c r="M15" s="125"/>
      <c r="N15" s="125"/>
      <c r="O15" s="94"/>
    </row>
    <row r="16" spans="1:15" s="14" customFormat="1" ht="37.5" customHeight="1">
      <c r="A16" s="113"/>
      <c r="B16" s="113"/>
      <c r="C16" s="129"/>
      <c r="D16" s="95"/>
      <c r="E16" s="96"/>
      <c r="F16" s="120" t="s">
        <v>14</v>
      </c>
      <c r="G16" s="121"/>
      <c r="H16" s="121"/>
      <c r="I16" s="121"/>
      <c r="J16" s="121"/>
      <c r="K16" s="122"/>
      <c r="L16" s="126" t="s">
        <v>15</v>
      </c>
      <c r="M16" s="127"/>
      <c r="N16" s="123" t="s">
        <v>16</v>
      </c>
      <c r="O16" s="124"/>
    </row>
    <row r="17" spans="1:15" s="14" customFormat="1" ht="18.75" customHeight="1">
      <c r="A17" s="113"/>
      <c r="B17" s="113"/>
      <c r="C17" s="129"/>
      <c r="D17" s="97"/>
      <c r="E17" s="98"/>
      <c r="F17" s="118" t="s">
        <v>100</v>
      </c>
      <c r="G17" s="119"/>
      <c r="H17" s="118" t="s">
        <v>18</v>
      </c>
      <c r="I17" s="119"/>
      <c r="J17" s="118" t="s">
        <v>19</v>
      </c>
      <c r="K17" s="119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4"/>
      <c r="B18" s="114"/>
      <c r="C18" s="130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62131</v>
      </c>
      <c r="D20" s="56">
        <f aca="true" t="shared" si="1" ref="D20:D42">F20+H20+J20+L20+N20</f>
        <v>29789</v>
      </c>
      <c r="E20" s="56">
        <f aca="true" t="shared" si="2" ref="E20:E42">G20+I20+K20+M20+O20</f>
        <v>32342</v>
      </c>
      <c r="F20" s="56">
        <v>298</v>
      </c>
      <c r="G20" s="56">
        <v>316</v>
      </c>
      <c r="H20" s="56">
        <v>1272</v>
      </c>
      <c r="I20" s="56">
        <v>1142</v>
      </c>
      <c r="J20" s="56">
        <v>3531</v>
      </c>
      <c r="K20" s="56">
        <v>3439</v>
      </c>
      <c r="L20" s="56">
        <v>20365</v>
      </c>
      <c r="M20" s="56">
        <v>16980</v>
      </c>
      <c r="N20" s="56">
        <v>4323</v>
      </c>
      <c r="O20" s="56">
        <v>10465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3699</v>
      </c>
      <c r="D21" s="56">
        <f t="shared" si="1"/>
        <v>1792</v>
      </c>
      <c r="E21" s="56">
        <f t="shared" si="2"/>
        <v>1907</v>
      </c>
      <c r="F21" s="56">
        <v>12</v>
      </c>
      <c r="G21" s="56">
        <v>16</v>
      </c>
      <c r="H21" s="56">
        <v>87</v>
      </c>
      <c r="I21" s="56">
        <v>56</v>
      </c>
      <c r="J21" s="56">
        <v>328</v>
      </c>
      <c r="K21" s="56">
        <v>303</v>
      </c>
      <c r="L21" s="56">
        <v>1148</v>
      </c>
      <c r="M21" s="56">
        <v>955</v>
      </c>
      <c r="N21" s="56">
        <v>217</v>
      </c>
      <c r="O21" s="56">
        <v>577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23755</v>
      </c>
      <c r="D22" s="56">
        <f t="shared" si="1"/>
        <v>10362</v>
      </c>
      <c r="E22" s="56">
        <f t="shared" si="2"/>
        <v>13393</v>
      </c>
      <c r="F22" s="56">
        <v>127</v>
      </c>
      <c r="G22" s="56">
        <v>142</v>
      </c>
      <c r="H22" s="56">
        <v>679</v>
      </c>
      <c r="I22" s="56">
        <v>653</v>
      </c>
      <c r="J22" s="56">
        <v>2561</v>
      </c>
      <c r="K22" s="56">
        <v>2478</v>
      </c>
      <c r="L22" s="56">
        <v>5895</v>
      </c>
      <c r="M22" s="56">
        <v>7135</v>
      </c>
      <c r="N22" s="56">
        <v>1100</v>
      </c>
      <c r="O22" s="56">
        <v>2985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1316</v>
      </c>
      <c r="D24" s="56">
        <f t="shared" si="1"/>
        <v>654</v>
      </c>
      <c r="E24" s="56">
        <f t="shared" si="2"/>
        <v>662</v>
      </c>
      <c r="F24" s="56">
        <v>5</v>
      </c>
      <c r="G24" s="56">
        <v>1</v>
      </c>
      <c r="H24" s="56">
        <v>15</v>
      </c>
      <c r="I24" s="56">
        <v>23</v>
      </c>
      <c r="J24" s="56">
        <v>109</v>
      </c>
      <c r="K24" s="56">
        <v>115</v>
      </c>
      <c r="L24" s="56">
        <v>445</v>
      </c>
      <c r="M24" s="56">
        <v>377</v>
      </c>
      <c r="N24" s="56">
        <v>80</v>
      </c>
      <c r="O24" s="56">
        <v>146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3133</v>
      </c>
      <c r="D25" s="56">
        <f t="shared" si="1"/>
        <v>1995</v>
      </c>
      <c r="E25" s="56">
        <f t="shared" si="2"/>
        <v>1138</v>
      </c>
      <c r="F25" s="56">
        <v>3</v>
      </c>
      <c r="G25" s="56">
        <v>4</v>
      </c>
      <c r="H25" s="56">
        <v>14</v>
      </c>
      <c r="I25" s="56">
        <v>16</v>
      </c>
      <c r="J25" s="56">
        <v>115</v>
      </c>
      <c r="K25" s="56">
        <v>107</v>
      </c>
      <c r="L25" s="56">
        <v>1699</v>
      </c>
      <c r="M25" s="56">
        <v>664</v>
      </c>
      <c r="N25" s="56">
        <v>164</v>
      </c>
      <c r="O25" s="56">
        <v>347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12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3784</v>
      </c>
      <c r="D27" s="56">
        <f t="shared" si="1"/>
        <v>1648</v>
      </c>
      <c r="E27" s="56">
        <f t="shared" si="2"/>
        <v>2136</v>
      </c>
      <c r="F27" s="56">
        <v>27</v>
      </c>
      <c r="G27" s="56">
        <v>33</v>
      </c>
      <c r="H27" s="56">
        <v>157</v>
      </c>
      <c r="I27" s="56">
        <v>144</v>
      </c>
      <c r="J27" s="56">
        <v>452</v>
      </c>
      <c r="K27" s="56">
        <v>460</v>
      </c>
      <c r="L27" s="56">
        <v>916</v>
      </c>
      <c r="M27" s="56">
        <v>1195</v>
      </c>
      <c r="N27" s="56">
        <v>96</v>
      </c>
      <c r="O27" s="56">
        <v>304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354</v>
      </c>
      <c r="D28" s="56">
        <f t="shared" si="1"/>
        <v>263</v>
      </c>
      <c r="E28" s="56">
        <f t="shared" si="2"/>
        <v>91</v>
      </c>
      <c r="F28" s="56">
        <v>1</v>
      </c>
      <c r="G28" s="56">
        <v>1</v>
      </c>
      <c r="H28" s="56">
        <v>2</v>
      </c>
      <c r="I28" s="56">
        <v>2</v>
      </c>
      <c r="J28" s="56">
        <v>7</v>
      </c>
      <c r="K28" s="56">
        <v>16</v>
      </c>
      <c r="L28" s="56">
        <v>230</v>
      </c>
      <c r="M28" s="56">
        <v>52</v>
      </c>
      <c r="N28" s="56">
        <v>23</v>
      </c>
      <c r="O28" s="56">
        <v>20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9391</v>
      </c>
      <c r="D29" s="56">
        <f t="shared" si="1"/>
        <v>4230</v>
      </c>
      <c r="E29" s="56">
        <f t="shared" si="2"/>
        <v>5161</v>
      </c>
      <c r="F29" s="56">
        <v>72</v>
      </c>
      <c r="G29" s="56">
        <v>50</v>
      </c>
      <c r="H29" s="56">
        <v>254</v>
      </c>
      <c r="I29" s="56">
        <v>238</v>
      </c>
      <c r="J29" s="56">
        <v>1078</v>
      </c>
      <c r="K29" s="56">
        <v>923</v>
      </c>
      <c r="L29" s="56">
        <v>2358</v>
      </c>
      <c r="M29" s="56">
        <v>2709</v>
      </c>
      <c r="N29" s="56">
        <v>468</v>
      </c>
      <c r="O29" s="56">
        <v>1241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4429</v>
      </c>
      <c r="D30" s="56">
        <f t="shared" si="1"/>
        <v>1860</v>
      </c>
      <c r="E30" s="56">
        <f t="shared" si="2"/>
        <v>2569</v>
      </c>
      <c r="F30" s="56">
        <v>30</v>
      </c>
      <c r="G30" s="56">
        <v>20</v>
      </c>
      <c r="H30" s="56">
        <v>189</v>
      </c>
      <c r="I30" s="56">
        <v>175</v>
      </c>
      <c r="J30" s="56">
        <v>666</v>
      </c>
      <c r="K30" s="56">
        <v>675</v>
      </c>
      <c r="L30" s="56">
        <v>882</v>
      </c>
      <c r="M30" s="56">
        <v>1449</v>
      </c>
      <c r="N30" s="56">
        <v>93</v>
      </c>
      <c r="O30" s="56">
        <v>250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9234</v>
      </c>
      <c r="D31" s="56">
        <f t="shared" si="1"/>
        <v>4220</v>
      </c>
      <c r="E31" s="56">
        <f t="shared" si="2"/>
        <v>5014</v>
      </c>
      <c r="F31" s="56">
        <v>73</v>
      </c>
      <c r="G31" s="56">
        <v>62</v>
      </c>
      <c r="H31" s="56">
        <v>321</v>
      </c>
      <c r="I31" s="56">
        <v>315</v>
      </c>
      <c r="J31" s="56">
        <v>995</v>
      </c>
      <c r="K31" s="56">
        <v>942</v>
      </c>
      <c r="L31" s="56">
        <v>2452</v>
      </c>
      <c r="M31" s="56">
        <v>2635</v>
      </c>
      <c r="N31" s="56">
        <v>379</v>
      </c>
      <c r="O31" s="56">
        <v>1060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6258</v>
      </c>
      <c r="D32" s="56">
        <f t="shared" si="1"/>
        <v>2729</v>
      </c>
      <c r="E32" s="56">
        <f t="shared" si="2"/>
        <v>3529</v>
      </c>
      <c r="F32" s="56">
        <v>41</v>
      </c>
      <c r="G32" s="56">
        <v>34</v>
      </c>
      <c r="H32" s="56">
        <v>293</v>
      </c>
      <c r="I32" s="56">
        <v>230</v>
      </c>
      <c r="J32" s="56">
        <v>694</v>
      </c>
      <c r="K32" s="56">
        <v>670</v>
      </c>
      <c r="L32" s="56">
        <v>1457</v>
      </c>
      <c r="M32" s="56">
        <v>2021</v>
      </c>
      <c r="N32" s="56">
        <v>244</v>
      </c>
      <c r="O32" s="56">
        <v>574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27183</v>
      </c>
      <c r="D33" s="56">
        <f t="shared" si="1"/>
        <v>12019</v>
      </c>
      <c r="E33" s="56">
        <f t="shared" si="2"/>
        <v>15164</v>
      </c>
      <c r="F33" s="56">
        <v>93</v>
      </c>
      <c r="G33" s="56">
        <v>87</v>
      </c>
      <c r="H33" s="56">
        <v>520</v>
      </c>
      <c r="I33" s="56">
        <v>452</v>
      </c>
      <c r="J33" s="56">
        <v>2342</v>
      </c>
      <c r="K33" s="56">
        <v>2223</v>
      </c>
      <c r="L33" s="56">
        <v>7041</v>
      </c>
      <c r="M33" s="56">
        <v>6609</v>
      </c>
      <c r="N33" s="56">
        <v>2023</v>
      </c>
      <c r="O33" s="56">
        <v>5793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11066</v>
      </c>
      <c r="D34" s="56">
        <f t="shared" si="1"/>
        <v>4776</v>
      </c>
      <c r="E34" s="56">
        <f t="shared" si="2"/>
        <v>6290</v>
      </c>
      <c r="F34" s="56">
        <v>51</v>
      </c>
      <c r="G34" s="56">
        <v>46</v>
      </c>
      <c r="H34" s="56">
        <v>209</v>
      </c>
      <c r="I34" s="56">
        <v>210</v>
      </c>
      <c r="J34" s="56">
        <v>921</v>
      </c>
      <c r="K34" s="56">
        <v>866</v>
      </c>
      <c r="L34" s="56">
        <v>2825</v>
      </c>
      <c r="M34" s="56">
        <v>2692</v>
      </c>
      <c r="N34" s="56">
        <v>770</v>
      </c>
      <c r="O34" s="56">
        <v>2476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43628</v>
      </c>
      <c r="D35" s="56">
        <f t="shared" si="1"/>
        <v>20003</v>
      </c>
      <c r="E35" s="56">
        <f t="shared" si="2"/>
        <v>23625</v>
      </c>
      <c r="F35" s="56">
        <v>177</v>
      </c>
      <c r="G35" s="56">
        <v>172</v>
      </c>
      <c r="H35" s="56">
        <v>937</v>
      </c>
      <c r="I35" s="56">
        <v>938</v>
      </c>
      <c r="J35" s="56">
        <v>3387</v>
      </c>
      <c r="K35" s="56">
        <v>3097</v>
      </c>
      <c r="L35" s="56">
        <v>11959</v>
      </c>
      <c r="M35" s="56">
        <v>10423</v>
      </c>
      <c r="N35" s="56">
        <v>3543</v>
      </c>
      <c r="O35" s="56">
        <v>8995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2921</v>
      </c>
      <c r="D36" s="56">
        <f t="shared" si="1"/>
        <v>1265</v>
      </c>
      <c r="E36" s="56">
        <f t="shared" si="2"/>
        <v>1656</v>
      </c>
      <c r="F36" s="56">
        <v>0</v>
      </c>
      <c r="G36" s="56">
        <v>0</v>
      </c>
      <c r="H36" s="56">
        <v>23</v>
      </c>
      <c r="I36" s="56">
        <v>25</v>
      </c>
      <c r="J36" s="56">
        <v>322</v>
      </c>
      <c r="K36" s="56">
        <v>248</v>
      </c>
      <c r="L36" s="56">
        <v>726</v>
      </c>
      <c r="M36" s="56">
        <v>768</v>
      </c>
      <c r="N36" s="56">
        <v>194</v>
      </c>
      <c r="O36" s="56">
        <v>615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543</v>
      </c>
      <c r="D37" s="56">
        <f t="shared" si="1"/>
        <v>263</v>
      </c>
      <c r="E37" s="56">
        <f t="shared" si="2"/>
        <v>280</v>
      </c>
      <c r="F37" s="56">
        <v>0</v>
      </c>
      <c r="G37" s="56">
        <v>0</v>
      </c>
      <c r="H37" s="56">
        <v>7</v>
      </c>
      <c r="I37" s="56">
        <v>3</v>
      </c>
      <c r="J37" s="56">
        <v>67</v>
      </c>
      <c r="K37" s="56">
        <v>48</v>
      </c>
      <c r="L37" s="56">
        <v>156</v>
      </c>
      <c r="M37" s="56">
        <v>119</v>
      </c>
      <c r="N37" s="56">
        <v>33</v>
      </c>
      <c r="O37" s="56">
        <v>110</v>
      </c>
    </row>
    <row r="38" spans="1:15" s="38" customFormat="1" ht="18.75">
      <c r="A38" s="53">
        <v>15</v>
      </c>
      <c r="B38" s="54" t="s">
        <v>123</v>
      </c>
      <c r="C38" s="55">
        <f t="shared" si="0"/>
        <v>5405</v>
      </c>
      <c r="D38" s="56">
        <f t="shared" si="1"/>
        <v>2536</v>
      </c>
      <c r="E38" s="56">
        <f t="shared" si="2"/>
        <v>2869</v>
      </c>
      <c r="F38" s="56">
        <v>16</v>
      </c>
      <c r="G38" s="56">
        <v>14</v>
      </c>
      <c r="H38" s="56">
        <v>89</v>
      </c>
      <c r="I38" s="56">
        <v>75</v>
      </c>
      <c r="J38" s="56">
        <v>337</v>
      </c>
      <c r="K38" s="56">
        <v>378</v>
      </c>
      <c r="L38" s="56">
        <v>1498</v>
      </c>
      <c r="M38" s="56">
        <v>1121</v>
      </c>
      <c r="N38" s="56">
        <v>596</v>
      </c>
      <c r="O38" s="56">
        <v>1281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25824</v>
      </c>
      <c r="D39" s="56">
        <f t="shared" si="1"/>
        <v>11261</v>
      </c>
      <c r="E39" s="56">
        <f t="shared" si="2"/>
        <v>14563</v>
      </c>
      <c r="F39" s="56">
        <v>103</v>
      </c>
      <c r="G39" s="56">
        <v>100</v>
      </c>
      <c r="H39" s="56">
        <v>541</v>
      </c>
      <c r="I39" s="56">
        <v>440</v>
      </c>
      <c r="J39" s="56">
        <v>2342</v>
      </c>
      <c r="K39" s="56">
        <v>2162</v>
      </c>
      <c r="L39" s="56">
        <v>6466</v>
      </c>
      <c r="M39" s="56">
        <v>6451</v>
      </c>
      <c r="N39" s="56">
        <v>1809</v>
      </c>
      <c r="O39" s="56">
        <v>5410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16638</v>
      </c>
      <c r="D40" s="56">
        <f t="shared" si="1"/>
        <v>7252</v>
      </c>
      <c r="E40" s="56">
        <f t="shared" si="2"/>
        <v>9386</v>
      </c>
      <c r="F40" s="56">
        <v>93</v>
      </c>
      <c r="G40" s="56">
        <v>60</v>
      </c>
      <c r="H40" s="56">
        <v>357</v>
      </c>
      <c r="I40" s="56">
        <v>323</v>
      </c>
      <c r="J40" s="56">
        <v>1577</v>
      </c>
      <c r="K40" s="56">
        <v>1503</v>
      </c>
      <c r="L40" s="56">
        <v>4217</v>
      </c>
      <c r="M40" s="56">
        <v>4330</v>
      </c>
      <c r="N40" s="56">
        <v>1008</v>
      </c>
      <c r="O40" s="56">
        <v>3170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18895</v>
      </c>
      <c r="D41" s="56">
        <f t="shared" si="1"/>
        <v>8779</v>
      </c>
      <c r="E41" s="56">
        <f t="shared" si="2"/>
        <v>10116</v>
      </c>
      <c r="F41" s="56">
        <v>78</v>
      </c>
      <c r="G41" s="56">
        <v>63</v>
      </c>
      <c r="H41" s="56">
        <v>398</v>
      </c>
      <c r="I41" s="56">
        <v>381</v>
      </c>
      <c r="J41" s="56">
        <v>1427</v>
      </c>
      <c r="K41" s="56">
        <v>1348</v>
      </c>
      <c r="L41" s="56">
        <v>5367</v>
      </c>
      <c r="M41" s="56">
        <v>4507</v>
      </c>
      <c r="N41" s="56">
        <v>1509</v>
      </c>
      <c r="O41" s="56">
        <v>3817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9762</v>
      </c>
      <c r="D42" s="56">
        <f t="shared" si="1"/>
        <v>4751</v>
      </c>
      <c r="E42" s="56">
        <f t="shared" si="2"/>
        <v>5011</v>
      </c>
      <c r="F42" s="56">
        <v>36</v>
      </c>
      <c r="G42" s="56">
        <v>36</v>
      </c>
      <c r="H42" s="56">
        <v>214</v>
      </c>
      <c r="I42" s="56">
        <v>188</v>
      </c>
      <c r="J42" s="56">
        <v>750</v>
      </c>
      <c r="K42" s="56">
        <v>718</v>
      </c>
      <c r="L42" s="56">
        <v>3013</v>
      </c>
      <c r="M42" s="56">
        <v>2167</v>
      </c>
      <c r="N42" s="56">
        <v>738</v>
      </c>
      <c r="O42" s="56">
        <v>1902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285107</v>
      </c>
      <c r="D43" s="55">
        <f t="shared" si="4"/>
        <v>130392</v>
      </c>
      <c r="E43" s="55">
        <f t="shared" si="4"/>
        <v>154715</v>
      </c>
      <c r="F43" s="55">
        <f t="shared" si="4"/>
        <v>1324</v>
      </c>
      <c r="G43" s="55">
        <f t="shared" si="4"/>
        <v>1241</v>
      </c>
      <c r="H43" s="55">
        <f t="shared" si="4"/>
        <v>6484</v>
      </c>
      <c r="I43" s="55">
        <f t="shared" si="4"/>
        <v>5970</v>
      </c>
      <c r="J43" s="55">
        <f t="shared" si="4"/>
        <v>23613</v>
      </c>
      <c r="K43" s="55">
        <f t="shared" si="4"/>
        <v>22368</v>
      </c>
      <c r="L43" s="55">
        <f t="shared" si="4"/>
        <v>79811</v>
      </c>
      <c r="M43" s="55">
        <f t="shared" si="4"/>
        <v>74285</v>
      </c>
      <c r="N43" s="55">
        <f t="shared" si="4"/>
        <v>19160</v>
      </c>
      <c r="O43" s="55">
        <f t="shared" si="4"/>
        <v>50851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2" t="s">
        <v>129</v>
      </c>
      <c r="F46" s="92"/>
      <c r="G46" s="92"/>
      <c r="H46" s="92"/>
      <c r="I46" s="92"/>
    </row>
    <row r="47" spans="4:9" s="38" customFormat="1" ht="13.5" customHeight="1">
      <c r="D47" s="39" t="s">
        <v>60</v>
      </c>
      <c r="E47" s="91" t="s">
        <v>61</v>
      </c>
      <c r="F47" s="91"/>
      <c r="G47" s="91"/>
      <c r="H47" s="91"/>
      <c r="I47" s="91"/>
    </row>
    <row r="48" s="38" customFormat="1" ht="22.5" customHeight="1">
      <c r="A48" s="12" t="s">
        <v>62</v>
      </c>
    </row>
    <row r="49" spans="1:9" s="38" customFormat="1" ht="21" customHeight="1">
      <c r="A49" s="92" t="s">
        <v>59</v>
      </c>
      <c r="B49" s="92"/>
      <c r="C49" s="92"/>
      <c r="E49" s="92" t="s">
        <v>129</v>
      </c>
      <c r="F49" s="92"/>
      <c r="G49" s="92"/>
      <c r="H49" s="92"/>
      <c r="I49" s="92"/>
    </row>
    <row r="50" spans="1:9" s="39" customFormat="1" ht="12">
      <c r="A50" s="91" t="s">
        <v>63</v>
      </c>
      <c r="B50" s="91"/>
      <c r="C50" s="91"/>
      <c r="D50" s="39" t="s">
        <v>60</v>
      </c>
      <c r="E50" s="91" t="s">
        <v>61</v>
      </c>
      <c r="F50" s="91"/>
      <c r="G50" s="91"/>
      <c r="H50" s="91"/>
      <c r="I50" s="91"/>
    </row>
  </sheetData>
  <sheetProtection/>
  <mergeCells count="21">
    <mergeCell ref="N16:O16"/>
    <mergeCell ref="F15:O15"/>
    <mergeCell ref="H17:I17"/>
    <mergeCell ref="L16:M16"/>
    <mergeCell ref="A8:O8"/>
    <mergeCell ref="A9:O9"/>
    <mergeCell ref="A15:A18"/>
    <mergeCell ref="B15:B18"/>
    <mergeCell ref="C15:C18"/>
    <mergeCell ref="A50:C50"/>
    <mergeCell ref="E50:I50"/>
    <mergeCell ref="E47:I47"/>
    <mergeCell ref="A49:C49"/>
    <mergeCell ref="E49:I49"/>
    <mergeCell ref="J17:K17"/>
    <mergeCell ref="C12:M12"/>
    <mergeCell ref="D15:E17"/>
    <mergeCell ref="F17:G17"/>
    <mergeCell ref="E46:I46"/>
    <mergeCell ref="C13:M13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185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3" t="s">
        <v>138</v>
      </c>
      <c r="B9" s="133" t="s">
        <v>139</v>
      </c>
      <c r="C9" s="132" t="s">
        <v>140</v>
      </c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133"/>
      <c r="B10" s="133"/>
      <c r="C10" s="132" t="s">
        <v>141</v>
      </c>
      <c r="D10" s="132" t="s">
        <v>12</v>
      </c>
      <c r="E10" s="132"/>
      <c r="F10" s="132"/>
      <c r="G10" s="132"/>
      <c r="H10" s="132"/>
      <c r="I10" s="132"/>
      <c r="J10" s="132"/>
      <c r="K10" s="132"/>
    </row>
    <row r="11" spans="1:11" ht="12.75">
      <c r="A11" s="133"/>
      <c r="B11" s="133"/>
      <c r="C11" s="132"/>
      <c r="D11" s="131" t="s">
        <v>142</v>
      </c>
      <c r="E11" s="131" t="s">
        <v>143</v>
      </c>
      <c r="F11" s="132" t="s">
        <v>144</v>
      </c>
      <c r="G11" s="132"/>
      <c r="H11" s="132"/>
      <c r="I11" s="132"/>
      <c r="J11" s="132"/>
      <c r="K11" s="132"/>
    </row>
    <row r="12" spans="1:11" ht="12.75">
      <c r="A12" s="133"/>
      <c r="B12" s="133"/>
      <c r="C12" s="132"/>
      <c r="D12" s="131"/>
      <c r="E12" s="131"/>
      <c r="F12" s="132" t="s">
        <v>145</v>
      </c>
      <c r="G12" s="132"/>
      <c r="H12" s="132" t="s">
        <v>92</v>
      </c>
      <c r="I12" s="132"/>
      <c r="J12" s="132" t="s">
        <v>93</v>
      </c>
      <c r="K12" s="132"/>
    </row>
    <row r="13" spans="1:11" ht="12.75">
      <c r="A13" s="133"/>
      <c r="B13" s="133"/>
      <c r="C13" s="132"/>
      <c r="D13" s="131"/>
      <c r="E13" s="131"/>
      <c r="F13" s="67" t="s">
        <v>142</v>
      </c>
      <c r="G13" s="67" t="s">
        <v>143</v>
      </c>
      <c r="H13" s="67" t="s">
        <v>142</v>
      </c>
      <c r="I13" s="67" t="s">
        <v>143</v>
      </c>
      <c r="J13" s="67" t="s">
        <v>142</v>
      </c>
      <c r="K13" s="67" t="s">
        <v>143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146</v>
      </c>
      <c r="B15" s="67" t="s">
        <v>101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147</v>
      </c>
      <c r="B16" s="67" t="s">
        <v>148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149</v>
      </c>
      <c r="B17" s="67" t="s">
        <v>150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151</v>
      </c>
      <c r="B18" s="67" t="s">
        <v>108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152</v>
      </c>
      <c r="B19" s="67" t="s">
        <v>153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154</v>
      </c>
      <c r="B20" s="67" t="s">
        <v>112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155</v>
      </c>
      <c r="B21" s="71" t="s">
        <v>156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157</v>
      </c>
      <c r="B22" s="71" t="s">
        <v>158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159</v>
      </c>
      <c r="B23" s="71" t="s">
        <v>160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161</v>
      </c>
      <c r="B24" s="67" t="s">
        <v>162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163</v>
      </c>
      <c r="B25" s="67" t="s">
        <v>117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164</v>
      </c>
      <c r="B26" s="67" t="s">
        <v>118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165</v>
      </c>
      <c r="B27" s="67" t="s">
        <v>166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167</v>
      </c>
      <c r="B28" s="67" t="s">
        <v>120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168</v>
      </c>
      <c r="B29" s="67" t="s">
        <v>169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170</v>
      </c>
      <c r="B30" s="67" t="s">
        <v>124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171</v>
      </c>
      <c r="B31" s="72" t="s">
        <v>125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172</v>
      </c>
      <c r="B32" s="67" t="s">
        <v>126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173</v>
      </c>
      <c r="B33" s="67" t="s">
        <v>127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174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128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175</v>
      </c>
      <c r="H40" s="80" t="s">
        <v>176</v>
      </c>
    </row>
  </sheetData>
  <sheetProtection/>
  <mergeCells count="11"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  <mergeCell ref="B9:B1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2019-10-01T12:37:45Z</dcterms:modified>
  <cp:category/>
  <cp:version/>
  <cp:contentType/>
  <cp:contentStatus/>
</cp:coreProperties>
</file>