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55" yWindow="-285" windowWidth="20700" windowHeight="7830" tabRatio="663"/>
  </bookViews>
  <sheets>
    <sheet name="Анализ  9 мес 2024" sheetId="6" r:id="rId1"/>
  </sheets>
  <externalReferences>
    <externalReference r:id="rId2"/>
  </externalReferences>
  <definedNames>
    <definedName name="_xlnm._FilterDatabase" localSheetId="0" hidden="1">'Анализ  9 мес 2024'!$A$9:$WSM$761</definedName>
    <definedName name="_xlnm.Print_Titles" localSheetId="0">'Анализ  9 мес 2024'!$7:$9</definedName>
  </definedNames>
  <calcPr calcId="125725"/>
</workbook>
</file>

<file path=xl/calcChain.xml><?xml version="1.0" encoding="utf-8"?>
<calcChain xmlns="http://schemas.openxmlformats.org/spreadsheetml/2006/main">
  <c r="G763" i="6"/>
  <c r="F745"/>
  <c r="F746"/>
  <c r="F748"/>
  <c r="F749"/>
  <c r="F750"/>
  <c r="F751"/>
  <c r="F752"/>
  <c r="F753"/>
  <c r="F754"/>
  <c r="F755"/>
  <c r="F756"/>
  <c r="F757"/>
  <c r="F758"/>
  <c r="F759"/>
  <c r="W1445" l="1"/>
  <c r="L759"/>
  <c r="L758"/>
  <c r="L757"/>
  <c r="L756"/>
  <c r="G758" l="1"/>
  <c r="G759"/>
  <c r="G757"/>
  <c r="G756" l="1"/>
  <c r="K747" l="1"/>
  <c r="K754"/>
  <c r="J754"/>
  <c r="J747"/>
  <c r="G752"/>
  <c r="G753"/>
  <c r="L747" l="1"/>
  <c r="L754"/>
  <c r="H753"/>
  <c r="H752"/>
  <c r="K751" l="1"/>
  <c r="K748"/>
  <c r="K752"/>
  <c r="K755"/>
  <c r="K749"/>
  <c r="K746"/>
  <c r="K750"/>
  <c r="K753"/>
  <c r="G749" l="1"/>
  <c r="G746"/>
  <c r="G748"/>
  <c r="G755"/>
  <c r="M17" l="1"/>
  <c r="M198"/>
  <c r="M182"/>
  <c r="M167"/>
  <c r="M152"/>
  <c r="M137"/>
  <c r="M107"/>
  <c r="M92"/>
  <c r="M77"/>
  <c r="M18"/>
  <c r="M212"/>
  <c r="M197"/>
  <c r="M168"/>
  <c r="M153"/>
  <c r="M138"/>
  <c r="M122"/>
  <c r="M93"/>
  <c r="M78"/>
  <c r="M48"/>
  <c r="J752"/>
  <c r="J753"/>
  <c r="L752" l="1"/>
  <c r="L753"/>
  <c r="M752"/>
  <c r="M753"/>
  <c r="M236"/>
  <c r="M221"/>
  <c r="M50"/>
  <c r="M206"/>
  <c r="M176"/>
  <c r="M146"/>
  <c r="M116"/>
  <c r="M86"/>
  <c r="J751"/>
  <c r="J748"/>
  <c r="J749"/>
  <c r="L748" l="1"/>
  <c r="L749"/>
  <c r="L751"/>
  <c r="M71" l="1"/>
  <c r="M161"/>
  <c r="J746"/>
  <c r="M41"/>
  <c r="M101"/>
  <c r="M131"/>
  <c r="J755"/>
  <c r="L755" l="1"/>
  <c r="L746"/>
  <c r="M15"/>
  <c r="M755"/>
  <c r="M746"/>
  <c r="M235"/>
  <c r="M120"/>
  <c r="M210"/>
  <c r="M180"/>
  <c r="M195"/>
  <c r="M150"/>
  <c r="M165"/>
  <c r="M90"/>
  <c r="M45"/>
  <c r="M135"/>
  <c r="M105"/>
  <c r="M75"/>
  <c r="M85" l="1"/>
  <c r="M40"/>
  <c r="M160"/>
  <c r="M10"/>
  <c r="M100"/>
  <c r="M115"/>
  <c r="M190"/>
  <c r="M70"/>
  <c r="M130"/>
  <c r="M175"/>
  <c r="M205"/>
  <c r="M145"/>
  <c r="M220"/>
  <c r="K745"/>
  <c r="G754"/>
  <c r="J750"/>
  <c r="M750" l="1"/>
  <c r="L750"/>
  <c r="J745"/>
  <c r="L745" l="1"/>
  <c r="M745"/>
  <c r="G750"/>
  <c r="J761"/>
  <c r="G745" l="1"/>
  <c r="G761" l="1"/>
  <c r="G751" l="1"/>
  <c r="H757" l="1"/>
  <c r="I757" l="1"/>
  <c r="H749"/>
  <c r="I749"/>
  <c r="I748"/>
  <c r="H748"/>
  <c r="H754"/>
  <c r="H747"/>
  <c r="H759"/>
  <c r="I759"/>
  <c r="I756"/>
  <c r="H756"/>
  <c r="I758"/>
  <c r="H758"/>
  <c r="I755" l="1"/>
  <c r="H746"/>
  <c r="H755"/>
  <c r="I745"/>
  <c r="H745"/>
  <c r="F761"/>
  <c r="H750"/>
  <c r="I750"/>
  <c r="I746"/>
  <c r="I751" l="1"/>
  <c r="H751"/>
</calcChain>
</file>

<file path=xl/sharedStrings.xml><?xml version="1.0" encoding="utf-8"?>
<sst xmlns="http://schemas.openxmlformats.org/spreadsheetml/2006/main" count="598" uniqueCount="80">
  <si>
    <t>ГОАУЗ "Мурманский областной Центр специализированных видов медицинской помощи", г. Мурманск</t>
  </si>
  <si>
    <t>ГОБУЗ "Апатитско-Кировская центральная городская больница", г. Апатиты</t>
  </si>
  <si>
    <t>ГОБУЗ "Кандалакшская центральная районная больница", 
г. Кандалакша</t>
  </si>
  <si>
    <t>ГОБУЗ "Кольская центральная районная больница", 
г. Кола</t>
  </si>
  <si>
    <t>ГОБУЗ "Ловозерская центральная районная больница", 
пгт. Ревда</t>
  </si>
  <si>
    <t>ГОАУЗ "Мончегорская центральная районная больница", 
г. Мончегорск</t>
  </si>
  <si>
    <t>ГОБУЗ "Печенгская центральная районная больница", 
п. Никель</t>
  </si>
  <si>
    <t>ГОБУЗ "Центральная районная больница ЗАТО г. Североморск", ЗАТО г. Североморск</t>
  </si>
  <si>
    <t>ГОБУЗ "Мурманская детская клиническая больница", 
г. Мурманск</t>
  </si>
  <si>
    <t>ГОБУЗ "Мурманская городская детская поликлиника № 4", г. Мурманск</t>
  </si>
  <si>
    <t>ГОБУЗ "Мурманская городская детская поликлиника № 5", г. Мурманск</t>
  </si>
  <si>
    <t>ГОАУЗ "Апатитская стоматологическая поликлиника", 
г. Апатиты</t>
  </si>
  <si>
    <t>ФГБУЗ "Медико-санитарная часть № 118 Федерального медико-биологического агентства", г. Полярные Зори</t>
  </si>
  <si>
    <t>ФГБУЗ "Центральная медико-санитарная часть № 120" Федерального медико-биологического агентства, г. Снежногорск, ЗАТО Александровск</t>
  </si>
  <si>
    <t>ФКУЗ "Медико-санитарная часть МВД РФ по Мурманской области", г. Мурманск</t>
  </si>
  <si>
    <t>ФГКУ "1469 Военно-морской клинический госпиталь" Министерства обороны Российской Федерации, 
ЗАТО г. Североморск</t>
  </si>
  <si>
    <t>ФБУН "Северо-Западный научный центр гигиены и общественного здоровья" филиал "Научно-исследовательская лаборатория Федерального бюджетного учреждения науки "Северо-западный научный центр гигиены и общественного здоровья", г. Кировск</t>
  </si>
  <si>
    <t>ООО СГК "Изовела", г. Апатиты</t>
  </si>
  <si>
    <t>ООО "Санаторий-профилакторий "Ковдорский", г. Ковдор</t>
  </si>
  <si>
    <t>ООО "Фрезениус Нефрокеа", г. Мурманск</t>
  </si>
  <si>
    <t>ООО "РУСАЛ Медицинский Центр", г. Кандалакша</t>
  </si>
  <si>
    <t>ООО "Александрия", пгт. Ревда</t>
  </si>
  <si>
    <t>ООО "ЛДЦ МИБС - Мурманск", г. Мурманск</t>
  </si>
  <si>
    <t>ООО "МРТ-Эксперт Мурманск", г.Мурманск</t>
  </si>
  <si>
    <t>ООО "Колабыт", г. Мончегорск</t>
  </si>
  <si>
    <t>ООО "Добрый доктор", г. Кандалакша</t>
  </si>
  <si>
    <t>№ п/п</t>
  </si>
  <si>
    <t>Стоматологическая помощь в амбулаторных условиях:</t>
  </si>
  <si>
    <t>Мед.помощь в условиях дневных стационаров:</t>
  </si>
  <si>
    <t>Скорая помощь вне медицинской организации:</t>
  </si>
  <si>
    <t>Наименование медицинских организаций, вид медицинской помощи</t>
  </si>
  <si>
    <t>(рублей)</t>
  </si>
  <si>
    <t xml:space="preserve">  - в том числе высокотехнологичная:</t>
  </si>
  <si>
    <t>Мед.помощь в стационарных условиях - всего:</t>
  </si>
  <si>
    <t>Мед.помощь в амбулаторных условиях 
(за исключением стоматологической) :</t>
  </si>
  <si>
    <t>-  в том числе паллиативная</t>
  </si>
  <si>
    <t xml:space="preserve"> - в том числе сверхбазовая</t>
  </si>
  <si>
    <t>ВСЕГО</t>
  </si>
  <si>
    <t>ГОБУЗ "Оленегорская центральная городская больница",   г. Оленегорск</t>
  </si>
  <si>
    <t xml:space="preserve">абс. </t>
  </si>
  <si>
    <t>Отклонения от года</t>
  </si>
  <si>
    <t>ГОБУЗ "Мурманская областная станция скорой медицинской помощи"</t>
  </si>
  <si>
    <t>ГОБУЗ "Мурманский областной онкологический диспансер"</t>
  </si>
  <si>
    <t>ФГБУ "Мурманский многопрофильный центр им. Н.И.Пирогова Федерального медико-биологического агентства", г.Мурманск</t>
  </si>
  <si>
    <t>ФГБУН " Кольский научный центр Российской академии наук", г. Апатиты</t>
  </si>
  <si>
    <t>Отклонение от года</t>
  </si>
  <si>
    <t xml:space="preserve">План </t>
  </si>
  <si>
    <t xml:space="preserve">ГОБУЗ "Мурманская областная клиническая больница имени П.А. Баяндина", г. Мурманск </t>
  </si>
  <si>
    <t>ГОАУЗ "Мурманская областная стоматологическая поликлиника", г. Мурманск (СП №1)</t>
  </si>
  <si>
    <t>ООО "Виктория - М", г. Мурманск</t>
  </si>
  <si>
    <t>ООО Стомадент</t>
  </si>
  <si>
    <t>ЧУЗ "Поликлиника "РЖД - Медицина, г. Мурманск</t>
  </si>
  <si>
    <t>ООО "Дальневосточная  "Медицинская Компания»</t>
  </si>
  <si>
    <t>ООО "Центр инновационной эмбриологии и репродуктологии "ЭмбриЛайф"</t>
  </si>
  <si>
    <t xml:space="preserve">ГОБУЗ "Мурманский областной клинический многопрофильный центр", г. Мурманск </t>
  </si>
  <si>
    <t xml:space="preserve">ГОБУЗ "Мурманская городская поликлиника № 1", 
г. Мурманск </t>
  </si>
  <si>
    <t xml:space="preserve">ГОБУЗ "Мурманская городская поликлиника № 2", 
г. Мурманск </t>
  </si>
  <si>
    <t>ГОБУЗ "Мурманская городская детская поликлиника №1", г. Мурманск</t>
  </si>
  <si>
    <t>% выполнения плана</t>
  </si>
  <si>
    <t xml:space="preserve">             Базовая программа ОМС</t>
  </si>
  <si>
    <t>ООО "МЕДСКАН", г. Мурманск</t>
  </si>
  <si>
    <t>ГОБУЗ «Медицинский центр «Белая роза»»</t>
  </si>
  <si>
    <t xml:space="preserve">             Сверхбазовая программа ОМС</t>
  </si>
  <si>
    <t>ГОАУЗ "Мурманский областной лечебно-реабилитационный центр", г. Мурманск</t>
  </si>
  <si>
    <t>ГОАУЗ "Мурманская областная межрайонная стоматологическая поликлиника"</t>
  </si>
  <si>
    <t>в том числе взаиморасчеты</t>
  </si>
  <si>
    <t>ООО "Офтальмологический центр Мурманской области</t>
  </si>
  <si>
    <t>в том числе взаиморасчеты АПП</t>
  </si>
  <si>
    <t>Мед.помощь в амбулаторных условиях АПП
(за исключением стоматологической) :</t>
  </si>
  <si>
    <t>Реабилитация всего, в том числе:</t>
  </si>
  <si>
    <t xml:space="preserve"> - в  амбулаторных условиях реабилитация</t>
  </si>
  <si>
    <t xml:space="preserve"> -  в ствационарных условиях реабилитация</t>
  </si>
  <si>
    <t xml:space="preserve"> - в условиях дневного стационара реабилитация</t>
  </si>
  <si>
    <t xml:space="preserve">ООО "КЦЗ "Норникель"    </t>
  </si>
  <si>
    <t xml:space="preserve">           2024 год (сверхбазовая программа)</t>
  </si>
  <si>
    <t>2024 год (базовая программа)</t>
  </si>
  <si>
    <t>План  на.2024 год</t>
  </si>
  <si>
    <t>Факт по реестрам за январь-сентябрь 2024г</t>
  </si>
  <si>
    <t>Анализ исполнения плана финансирования за  январь - сентябрь 2024год</t>
  </si>
  <si>
    <t>Факт по реестрам за январь-сентябрь  2024г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</si>
</sst>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0_ ;[Red]\-#,##0.00\ "/>
    <numFmt numFmtId="166" formatCode="#,##0.00_ ;\-#,##0.00\ "/>
  </numFmts>
  <fonts count="33">
    <font>
      <sz val="14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6"/>
      <name val="Cambria"/>
      <family val="1"/>
      <charset val="204"/>
    </font>
    <font>
      <sz val="14"/>
      <name val="Cambria"/>
      <family val="1"/>
      <charset val="204"/>
    </font>
    <font>
      <b/>
      <sz val="14"/>
      <name val="Cambria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sz val="18"/>
      <color theme="1"/>
      <name val="Cambria"/>
      <family val="1"/>
      <charset val="204"/>
    </font>
    <font>
      <b/>
      <sz val="16"/>
      <color theme="1"/>
      <name val="Cambria"/>
      <family val="1"/>
      <charset val="204"/>
    </font>
    <font>
      <b/>
      <sz val="12"/>
      <color theme="1"/>
      <name val="Cambria"/>
      <family val="1"/>
      <charset val="204"/>
    </font>
    <font>
      <i/>
      <sz val="12"/>
      <color theme="1"/>
      <name val="Cambria"/>
      <family val="1"/>
      <charset val="204"/>
    </font>
    <font>
      <b/>
      <i/>
      <sz val="12"/>
      <name val="Cambria"/>
      <family val="1"/>
      <charset val="204"/>
    </font>
    <font>
      <b/>
      <sz val="14"/>
      <name val="Cambria"/>
      <family val="1"/>
      <charset val="204"/>
      <scheme val="major"/>
    </font>
    <font>
      <sz val="10"/>
      <name val="Times New Roman"/>
      <family val="2"/>
      <charset val="204"/>
    </font>
    <font>
      <b/>
      <sz val="9"/>
      <name val="Times New Roman"/>
      <family val="2"/>
      <charset val="204"/>
    </font>
    <font>
      <b/>
      <sz val="14"/>
      <name val="Times New Roman"/>
      <family val="2"/>
      <charset val="204"/>
    </font>
    <font>
      <sz val="9"/>
      <name val="Times New Roman"/>
      <family val="2"/>
      <charset val="204"/>
    </font>
    <font>
      <sz val="14"/>
      <name val="Times New Roman"/>
      <family val="2"/>
      <charset val="204"/>
    </font>
    <font>
      <b/>
      <i/>
      <sz val="12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9" fillId="0" borderId="0"/>
    <xf numFmtId="0" fontId="2" fillId="0" borderId="0">
      <alignment vertical="top"/>
    </xf>
    <xf numFmtId="0" fontId="2" fillId="0" borderId="0"/>
    <xf numFmtId="0" fontId="11" fillId="0" borderId="0"/>
    <xf numFmtId="0" fontId="2" fillId="0" borderId="0">
      <alignment vertical="top"/>
    </xf>
    <xf numFmtId="0" fontId="12" fillId="0" borderId="0"/>
    <xf numFmtId="0" fontId="2" fillId="0" borderId="0">
      <alignment vertical="top"/>
    </xf>
    <xf numFmtId="0" fontId="12" fillId="0" borderId="0"/>
    <xf numFmtId="0" fontId="11" fillId="0" borderId="0"/>
    <xf numFmtId="0" fontId="11" fillId="0" borderId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4" fontId="0" fillId="0" borderId="0" xfId="0" applyNumberFormat="1"/>
    <xf numFmtId="164" fontId="0" fillId="0" borderId="0" xfId="0" applyNumberFormat="1"/>
    <xf numFmtId="0" fontId="10" fillId="0" borderId="0" xfId="0" applyFont="1" applyFill="1"/>
    <xf numFmtId="0" fontId="0" fillId="0" borderId="0" xfId="0" applyFill="1" applyBorder="1"/>
    <xf numFmtId="164" fontId="17" fillId="0" borderId="0" xfId="0" applyNumberFormat="1" applyFont="1" applyFill="1" applyBorder="1"/>
    <xf numFmtId="4" fontId="17" fillId="0" borderId="0" xfId="0" applyNumberFormat="1" applyFont="1" applyFill="1" applyBorder="1"/>
    <xf numFmtId="164" fontId="0" fillId="0" borderId="0" xfId="0" applyNumberFormat="1" applyFill="1"/>
    <xf numFmtId="0" fontId="0" fillId="0" borderId="0" xfId="0"/>
    <xf numFmtId="4" fontId="10" fillId="0" borderId="0" xfId="0" applyNumberFormat="1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Border="1"/>
    <xf numFmtId="164" fontId="20" fillId="0" borderId="1" xfId="0" applyNumberFormat="1" applyFont="1" applyFill="1" applyBorder="1"/>
    <xf numFmtId="164" fontId="19" fillId="0" borderId="1" xfId="0" applyNumberFormat="1" applyFont="1" applyFill="1" applyBorder="1" applyAlignment="1">
      <alignment vertical="center"/>
    </xf>
    <xf numFmtId="164" fontId="20" fillId="0" borderId="1" xfId="0" applyNumberFormat="1" applyFont="1" applyBorder="1"/>
    <xf numFmtId="0" fontId="15" fillId="0" borderId="0" xfId="0" applyFont="1" applyBorder="1"/>
    <xf numFmtId="0" fontId="13" fillId="0" borderId="0" xfId="0" applyFont="1" applyBorder="1"/>
    <xf numFmtId="0" fontId="0" fillId="0" borderId="0" xfId="0" applyFont="1"/>
    <xf numFmtId="0" fontId="0" fillId="0" borderId="0" xfId="0" applyFont="1" applyFill="1"/>
    <xf numFmtId="0" fontId="0" fillId="0" borderId="0" xfId="0" applyFill="1" applyBorder="1"/>
    <xf numFmtId="4" fontId="20" fillId="0" borderId="0" xfId="0" applyNumberFormat="1" applyFont="1" applyBorder="1"/>
    <xf numFmtId="165" fontId="5" fillId="4" borderId="1" xfId="9" applyNumberFormat="1" applyFont="1" applyFill="1" applyBorder="1" applyAlignment="1">
      <alignment horizontal="left" vertical="center" wrapText="1"/>
    </xf>
    <xf numFmtId="164" fontId="19" fillId="4" borderId="1" xfId="0" applyNumberFormat="1" applyFont="1" applyFill="1" applyBorder="1" applyAlignment="1">
      <alignment vertical="center"/>
    </xf>
    <xf numFmtId="164" fontId="20" fillId="4" borderId="1" xfId="0" applyNumberFormat="1" applyFont="1" applyFill="1" applyBorder="1"/>
    <xf numFmtId="0" fontId="0" fillId="0" borderId="0" xfId="0" applyFill="1" applyBorder="1"/>
    <xf numFmtId="164" fontId="16" fillId="3" borderId="8" xfId="0" applyNumberFormat="1" applyFont="1" applyFill="1" applyBorder="1"/>
    <xf numFmtId="166" fontId="5" fillId="0" borderId="1" xfId="9" applyNumberFormat="1" applyFont="1" applyBorder="1" applyAlignment="1">
      <alignment horizontal="left" vertical="center" wrapText="1"/>
    </xf>
    <xf numFmtId="166" fontId="4" fillId="0" borderId="1" xfId="9" applyNumberFormat="1" applyFont="1" applyBorder="1" applyAlignment="1">
      <alignment horizontal="left" vertical="center" wrapText="1"/>
    </xf>
    <xf numFmtId="166" fontId="5" fillId="0" borderId="1" xfId="9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165" fontId="20" fillId="0" borderId="0" xfId="0" applyNumberFormat="1" applyFont="1"/>
    <xf numFmtId="165" fontId="0" fillId="0" borderId="0" xfId="0" applyNumberFormat="1"/>
    <xf numFmtId="165" fontId="20" fillId="0" borderId="0" xfId="0" applyNumberFormat="1" applyFont="1" applyBorder="1"/>
    <xf numFmtId="165" fontId="17" fillId="0" borderId="0" xfId="0" applyNumberFormat="1" applyFont="1" applyFill="1" applyBorder="1"/>
    <xf numFmtId="164" fontId="8" fillId="3" borderId="1" xfId="0" applyNumberFormat="1" applyFont="1" applyFill="1" applyBorder="1" applyAlignment="1">
      <alignment horizontal="center" vertical="center" wrapText="1"/>
    </xf>
    <xf numFmtId="166" fontId="5" fillId="4" borderId="1" xfId="9" applyNumberFormat="1" applyFont="1" applyFill="1" applyBorder="1" applyAlignment="1">
      <alignment horizontal="left" vertical="center" wrapText="1"/>
    </xf>
    <xf numFmtId="164" fontId="19" fillId="4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164" fontId="20" fillId="4" borderId="1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 wrapText="1"/>
    </xf>
    <xf numFmtId="166" fontId="0" fillId="0" borderId="0" xfId="0" applyNumberFormat="1" applyFill="1"/>
    <xf numFmtId="166" fontId="0" fillId="0" borderId="0" xfId="0" applyNumberFormat="1" applyAlignment="1">
      <alignment wrapText="1"/>
    </xf>
    <xf numFmtId="166" fontId="20" fillId="0" borderId="0" xfId="0" applyNumberFormat="1" applyFont="1" applyFill="1" applyAlignment="1">
      <alignment horizontal="center"/>
    </xf>
    <xf numFmtId="166" fontId="20" fillId="0" borderId="0" xfId="0" applyNumberFormat="1" applyFont="1" applyFill="1"/>
    <xf numFmtId="166" fontId="20" fillId="0" borderId="0" xfId="0" applyNumberFormat="1" applyFont="1" applyAlignment="1">
      <alignment horizontal="center"/>
    </xf>
    <xf numFmtId="166" fontId="20" fillId="0" borderId="0" xfId="0" applyNumberFormat="1" applyFont="1" applyBorder="1"/>
    <xf numFmtId="166" fontId="20" fillId="0" borderId="0" xfId="0" applyNumberFormat="1" applyFont="1"/>
    <xf numFmtId="166" fontId="0" fillId="0" borderId="0" xfId="0" applyNumberFormat="1"/>
    <xf numFmtId="166" fontId="19" fillId="3" borderId="2" xfId="0" applyNumberFormat="1" applyFont="1" applyFill="1" applyBorder="1"/>
    <xf numFmtId="166" fontId="0" fillId="3" borderId="4" xfId="0" applyNumberFormat="1" applyFont="1" applyFill="1" applyBorder="1"/>
    <xf numFmtId="166" fontId="8" fillId="3" borderId="1" xfId="0" applyNumberFormat="1" applyFont="1" applyFill="1" applyBorder="1" applyAlignment="1">
      <alignment horizontal="center" vertical="center"/>
    </xf>
    <xf numFmtId="166" fontId="19" fillId="4" borderId="1" xfId="0" applyNumberFormat="1" applyFont="1" applyFill="1" applyBorder="1" applyAlignment="1">
      <alignment vertical="center"/>
    </xf>
    <xf numFmtId="166" fontId="20" fillId="0" borderId="1" xfId="0" applyNumberFormat="1" applyFont="1" applyBorder="1"/>
    <xf numFmtId="166" fontId="5" fillId="4" borderId="2" xfId="9" applyNumberFormat="1" applyFont="1" applyFill="1" applyBorder="1" applyAlignment="1">
      <alignment horizontal="left" vertical="center" wrapText="1"/>
    </xf>
    <xf numFmtId="166" fontId="5" fillId="4" borderId="6" xfId="9" applyNumberFormat="1" applyFont="1" applyFill="1" applyBorder="1" applyAlignment="1">
      <alignment horizontal="left" vertical="center" wrapText="1"/>
    </xf>
    <xf numFmtId="166" fontId="19" fillId="4" borderId="1" xfId="0" applyNumberFormat="1" applyFont="1" applyFill="1" applyBorder="1"/>
    <xf numFmtId="166" fontId="20" fillId="4" borderId="1" xfId="0" applyNumberFormat="1" applyFont="1" applyFill="1" applyBorder="1"/>
    <xf numFmtId="166" fontId="20" fillId="0" borderId="1" xfId="0" applyNumberFormat="1" applyFont="1" applyFill="1" applyBorder="1" applyAlignment="1">
      <alignment vertical="center"/>
    </xf>
    <xf numFmtId="0" fontId="18" fillId="0" borderId="0" xfId="0" applyNumberFormat="1" applyFont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/>
    </xf>
    <xf numFmtId="166" fontId="25" fillId="0" borderId="1" xfId="9" applyNumberFormat="1" applyFont="1" applyBorder="1" applyAlignment="1">
      <alignment horizontal="right" vertical="center" wrapText="1"/>
    </xf>
    <xf numFmtId="166" fontId="22" fillId="3" borderId="4" xfId="0" applyNumberFormat="1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5" fillId="4" borderId="1" xfId="0" applyNumberFormat="1" applyFont="1" applyFill="1" applyBorder="1" applyAlignment="1">
      <alignment horizontal="center" vertical="center"/>
    </xf>
    <xf numFmtId="166" fontId="8" fillId="4" borderId="1" xfId="0" applyNumberFormat="1" applyFont="1" applyFill="1" applyBorder="1"/>
    <xf numFmtId="166" fontId="7" fillId="4" borderId="1" xfId="0" applyNumberFormat="1" applyFont="1" applyFill="1" applyBorder="1"/>
    <xf numFmtId="164" fontId="7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/>
    <xf numFmtId="0" fontId="29" fillId="0" borderId="0" xfId="0" applyFont="1" applyFill="1"/>
    <xf numFmtId="0" fontId="30" fillId="0" borderId="0" xfId="0" applyFont="1"/>
    <xf numFmtId="166" fontId="7" fillId="0" borderId="1" xfId="0" applyNumberFormat="1" applyFont="1" applyBorder="1"/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31" fillId="0" borderId="0" xfId="0" applyFont="1" applyFill="1"/>
    <xf numFmtId="166" fontId="20" fillId="0" borderId="1" xfId="0" applyNumberFormat="1" applyFont="1" applyFill="1" applyBorder="1"/>
    <xf numFmtId="166" fontId="7" fillId="0" borderId="1" xfId="0" applyNumberFormat="1" applyFont="1" applyFill="1" applyBorder="1"/>
    <xf numFmtId="164" fontId="20" fillId="0" borderId="1" xfId="0" applyNumberFormat="1" applyFont="1" applyFill="1" applyBorder="1" applyAlignment="1">
      <alignment horizontal="center"/>
    </xf>
    <xf numFmtId="166" fontId="10" fillId="0" borderId="0" xfId="0" applyNumberFormat="1" applyFont="1" applyFill="1"/>
    <xf numFmtId="165" fontId="32" fillId="0" borderId="1" xfId="9" applyNumberFormat="1" applyFont="1" applyBorder="1" applyAlignment="1">
      <alignment horizontal="left" vertical="center" wrapText="1"/>
    </xf>
    <xf numFmtId="165" fontId="24" fillId="0" borderId="1" xfId="9" applyNumberFormat="1" applyFont="1" applyBorder="1" applyAlignment="1">
      <alignment horizontal="left" vertical="center" wrapText="1"/>
    </xf>
    <xf numFmtId="166" fontId="5" fillId="0" borderId="2" xfId="9" applyNumberFormat="1" applyFont="1" applyBorder="1" applyAlignment="1">
      <alignment horizontal="left" vertical="center" wrapText="1"/>
    </xf>
    <xf numFmtId="166" fontId="5" fillId="0" borderId="6" xfId="9" applyNumberFormat="1" applyFont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/>
    </xf>
    <xf numFmtId="0" fontId="18" fillId="3" borderId="2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/>
    <xf numFmtId="166" fontId="19" fillId="3" borderId="4" xfId="0" applyNumberFormat="1" applyFont="1" applyFill="1" applyBorder="1"/>
    <xf numFmtId="164" fontId="16" fillId="3" borderId="4" xfId="0" applyNumberFormat="1" applyFont="1" applyFill="1" applyBorder="1" applyAlignment="1">
      <alignment horizontal="center"/>
    </xf>
    <xf numFmtId="166" fontId="20" fillId="2" borderId="1" xfId="0" applyNumberFormat="1" applyFont="1" applyFill="1" applyBorder="1"/>
    <xf numFmtId="164" fontId="20" fillId="2" borderId="1" xfId="0" applyNumberFormat="1" applyFont="1" applyFill="1" applyBorder="1" applyAlignment="1">
      <alignment horizontal="center" vertical="center"/>
    </xf>
    <xf numFmtId="166" fontId="0" fillId="3" borderId="8" xfId="0" applyNumberFormat="1" applyFill="1" applyBorder="1" applyAlignment="1">
      <alignment horizontal="center" vertical="center" wrapText="1"/>
    </xf>
    <xf numFmtId="166" fontId="19" fillId="3" borderId="7" xfId="0" applyNumberFormat="1" applyFont="1" applyFill="1" applyBorder="1" applyAlignment="1">
      <alignment horizontal="center" vertical="center" wrapText="1"/>
    </xf>
    <xf numFmtId="166" fontId="19" fillId="3" borderId="2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9" fillId="3" borderId="1" xfId="0" applyNumberFormat="1" applyFont="1" applyFill="1" applyBorder="1" applyAlignment="1">
      <alignment horizontal="center" vertical="center" wrapText="1"/>
    </xf>
    <xf numFmtId="166" fontId="19" fillId="3" borderId="7" xfId="9" applyNumberFormat="1" applyFont="1" applyFill="1" applyBorder="1" applyAlignment="1">
      <alignment horizontal="center" vertical="center" wrapText="1"/>
    </xf>
    <xf numFmtId="166" fontId="19" fillId="3" borderId="3" xfId="9" applyNumberFormat="1" applyFont="1" applyFill="1" applyBorder="1" applyAlignment="1">
      <alignment horizontal="center" vertical="center" wrapText="1"/>
    </xf>
    <xf numFmtId="166" fontId="19" fillId="3" borderId="5" xfId="9" applyNumberFormat="1" applyFont="1" applyFill="1" applyBorder="1" applyAlignment="1">
      <alignment horizontal="center" vertical="center" wrapText="1"/>
    </xf>
    <xf numFmtId="166" fontId="19" fillId="3" borderId="7" xfId="0" applyNumberFormat="1" applyFont="1" applyFill="1" applyBorder="1" applyAlignment="1">
      <alignment horizontal="center" vertical="center" wrapText="1"/>
    </xf>
    <xf numFmtId="166" fontId="10" fillId="3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8" fillId="3" borderId="2" xfId="0" applyNumberFormat="1" applyFont="1" applyFill="1" applyBorder="1" applyAlignment="1">
      <alignment horizontal="center" vertical="center" wrapText="1"/>
    </xf>
    <xf numFmtId="166" fontId="19" fillId="3" borderId="8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166" fontId="26" fillId="3" borderId="2" xfId="0" applyNumberFormat="1" applyFont="1" applyFill="1" applyBorder="1" applyAlignment="1">
      <alignment horizontal="center" vertical="center" wrapText="1"/>
    </xf>
    <xf numFmtId="166" fontId="26" fillId="3" borderId="8" xfId="0" applyNumberFormat="1" applyFont="1" applyFill="1" applyBorder="1" applyAlignment="1">
      <alignment horizontal="center" vertical="center" wrapText="1"/>
    </xf>
    <xf numFmtId="166" fontId="19" fillId="3" borderId="5" xfId="0" applyNumberFormat="1" applyFont="1" applyFill="1" applyBorder="1" applyAlignment="1">
      <alignment horizontal="center" vertical="center" wrapText="1"/>
    </xf>
  </cellXfs>
  <cellStyles count="13">
    <cellStyle name="Normal_Sheet1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4" xfId="7"/>
    <cellStyle name="Обычный 4 2" xfId="8"/>
    <cellStyle name="Обычный 5" xfId="9"/>
    <cellStyle name="Обычный 5 2" xfId="10"/>
    <cellStyle name="Обычный 6" xfId="11"/>
    <cellStyle name="Процентный 2" xfId="12"/>
  </cellStyles>
  <dxfs count="0"/>
  <tableStyles count="0" defaultTableStyle="TableStyleMedium9" defaultPivotStyle="PivotStyleLight16"/>
  <colors>
    <mruColors>
      <color rgb="FFFFFFCC"/>
      <color rgb="FF66FFFF"/>
      <color rgb="FFEEF5D9"/>
      <color rgb="FFCC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2;&#1057;&#1045;&#1052;\.&#1054;&#1058;&#1063;&#1045;&#1058;&#1067;%20&#1087;&#1086;%20&#1088;&#1077;&#1077;&#1089;&#1090;&#1088;&#1072;&#1084;\2023\11\2023%2001%2011\&#1055;&#1088;&#1086;&#1090;&#1086;&#1082;&#1086;&#1083;&#1099;%20&#1086;&#1073;&#1088;&#1072;&#1073;&#1086;&#1090;&#1082;&#1080;%20&#1088;&#1077;&#1077;&#1089;&#1090;&#1088;&#1086;&#1074;\protocol%2000%202023%2001%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10">
          <cell r="CD21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K1467"/>
  <sheetViews>
    <sheetView tabSelected="1" zoomScale="55" zoomScaleNormal="55" workbookViewId="0">
      <pane ySplit="9" topLeftCell="A10" activePane="bottomLeft" state="frozen"/>
      <selection activeCell="F5" sqref="F5"/>
      <selection pane="bottomLeft" activeCell="G40" sqref="G40"/>
    </sheetView>
  </sheetViews>
  <sheetFormatPr defaultRowHeight="18" customHeight="1"/>
  <cols>
    <col min="1" max="1" width="0.44140625" style="4" customWidth="1"/>
    <col min="2" max="3" width="3.21875" style="2" hidden="1" customWidth="1"/>
    <col min="4" max="4" width="6.6640625" style="72" customWidth="1"/>
    <col min="5" max="5" width="55.77734375" style="17" customWidth="1"/>
    <col min="6" max="6" width="25.88671875" style="38" customWidth="1"/>
    <col min="7" max="7" width="21.77734375" style="38" customWidth="1"/>
    <col min="8" max="8" width="20.33203125" style="39" customWidth="1"/>
    <col min="9" max="9" width="15.5546875" style="49" customWidth="1"/>
    <col min="10" max="10" width="24.33203125" style="17" customWidth="1"/>
    <col min="11" max="11" width="18" style="12" customWidth="1"/>
    <col min="12" max="12" width="20.33203125" style="5" customWidth="1"/>
    <col min="13" max="13" width="16.77734375" style="6" customWidth="1"/>
    <col min="14" max="15" width="8.88671875" style="1" customWidth="1"/>
    <col min="16" max="16" width="18.77734375" style="1" bestFit="1" customWidth="1"/>
    <col min="17" max="152" width="8.88671875" style="1"/>
    <col min="153" max="153" width="2.77734375" style="1" customWidth="1"/>
    <col min="154" max="154" width="2.109375" style="1" customWidth="1"/>
    <col min="155" max="155" width="3.88671875" style="1" customWidth="1"/>
    <col min="156" max="156" width="5.77734375" style="1" customWidth="1"/>
    <col min="157" max="157" width="8.88671875" style="1" customWidth="1"/>
    <col min="158" max="158" width="55.77734375" style="1" customWidth="1"/>
    <col min="159" max="159" width="22.21875" style="1" customWidth="1"/>
    <col min="160" max="160" width="8.88671875" style="1" customWidth="1"/>
    <col min="161" max="161" width="22.6640625" style="1" customWidth="1"/>
    <col min="162" max="162" width="22.44140625" style="1" customWidth="1"/>
    <col min="163" max="163" width="20.109375" style="1" customWidth="1"/>
    <col min="164" max="164" width="16.77734375" style="1" customWidth="1"/>
    <col min="165" max="169" width="8.88671875" style="1" customWidth="1"/>
    <col min="170" max="170" width="20.33203125" style="1" customWidth="1"/>
    <col min="171" max="171" width="13.21875" style="1" customWidth="1"/>
    <col min="172" max="174" width="23.44140625" style="1" customWidth="1"/>
    <col min="175" max="175" width="24.6640625" style="1" customWidth="1"/>
    <col min="176" max="176" width="19.21875" style="1" customWidth="1"/>
    <col min="177" max="181" width="8.88671875" style="1" customWidth="1"/>
    <col min="182" max="182" width="20.33203125" style="1" customWidth="1"/>
    <col min="183" max="183" width="13.21875" style="1" customWidth="1"/>
    <col min="184" max="408" width="8.88671875" style="1"/>
    <col min="409" max="409" width="2.77734375" style="1" customWidth="1"/>
    <col min="410" max="410" width="2.109375" style="1" customWidth="1"/>
    <col min="411" max="411" width="3.88671875" style="1" customWidth="1"/>
    <col min="412" max="412" width="5.77734375" style="1" customWidth="1"/>
    <col min="413" max="413" width="8.88671875" style="1" customWidth="1"/>
    <col min="414" max="414" width="55.77734375" style="1" customWidth="1"/>
    <col min="415" max="415" width="22.21875" style="1" customWidth="1"/>
    <col min="416" max="416" width="8.88671875" style="1" customWidth="1"/>
    <col min="417" max="417" width="22.6640625" style="1" customWidth="1"/>
    <col min="418" max="418" width="22.44140625" style="1" customWidth="1"/>
    <col min="419" max="419" width="20.109375" style="1" customWidth="1"/>
    <col min="420" max="420" width="16.77734375" style="1" customWidth="1"/>
    <col min="421" max="425" width="8.88671875" style="1" customWidth="1"/>
    <col min="426" max="426" width="20.33203125" style="1" customWidth="1"/>
    <col min="427" max="427" width="13.21875" style="1" customWidth="1"/>
    <col min="428" max="430" width="23.44140625" style="1" customWidth="1"/>
    <col min="431" max="431" width="24.6640625" style="1" customWidth="1"/>
    <col min="432" max="432" width="19.21875" style="1" customWidth="1"/>
    <col min="433" max="437" width="8.88671875" style="1" customWidth="1"/>
    <col min="438" max="438" width="20.33203125" style="1" customWidth="1"/>
    <col min="439" max="439" width="13.21875" style="1" customWidth="1"/>
    <col min="440" max="664" width="8.88671875" style="1"/>
    <col min="665" max="665" width="2.77734375" style="1" customWidth="1"/>
    <col min="666" max="666" width="2.109375" style="1" customWidth="1"/>
    <col min="667" max="667" width="3.88671875" style="1" customWidth="1"/>
    <col min="668" max="668" width="5.77734375" style="1" customWidth="1"/>
    <col min="669" max="669" width="8.88671875" style="1" customWidth="1"/>
    <col min="670" max="670" width="55.77734375" style="1" customWidth="1"/>
    <col min="671" max="671" width="22.21875" style="1" customWidth="1"/>
    <col min="672" max="672" width="8.88671875" style="1" customWidth="1"/>
    <col min="673" max="673" width="22.6640625" style="1" customWidth="1"/>
    <col min="674" max="674" width="22.44140625" style="1" customWidth="1"/>
    <col min="675" max="675" width="20.109375" style="1" customWidth="1"/>
    <col min="676" max="676" width="16.77734375" style="1" customWidth="1"/>
    <col min="677" max="681" width="8.88671875" style="1" customWidth="1"/>
    <col min="682" max="682" width="20.33203125" style="1" customWidth="1"/>
    <col min="683" max="683" width="13.21875" style="1" customWidth="1"/>
    <col min="684" max="686" width="23.44140625" style="1" customWidth="1"/>
    <col min="687" max="687" width="24.6640625" style="1" customWidth="1"/>
    <col min="688" max="688" width="19.21875" style="1" customWidth="1"/>
    <col min="689" max="693" width="8.88671875" style="1" customWidth="1"/>
    <col min="694" max="694" width="20.33203125" style="1" customWidth="1"/>
    <col min="695" max="695" width="13.21875" style="1" customWidth="1"/>
    <col min="696" max="920" width="8.88671875" style="1"/>
    <col min="921" max="921" width="2.77734375" style="1" customWidth="1"/>
    <col min="922" max="922" width="2.109375" style="1" customWidth="1"/>
    <col min="923" max="923" width="3.88671875" style="1" customWidth="1"/>
    <col min="924" max="924" width="5.77734375" style="1" customWidth="1"/>
    <col min="925" max="925" width="8.88671875" style="1" customWidth="1"/>
    <col min="926" max="926" width="55.77734375" style="1" customWidth="1"/>
    <col min="927" max="927" width="22.21875" style="1" customWidth="1"/>
    <col min="928" max="928" width="8.88671875" style="1" customWidth="1"/>
    <col min="929" max="929" width="22.6640625" style="1" customWidth="1"/>
    <col min="930" max="930" width="22.44140625" style="1" customWidth="1"/>
    <col min="931" max="931" width="20.109375" style="1" customWidth="1"/>
    <col min="932" max="932" width="16.77734375" style="1" customWidth="1"/>
    <col min="933" max="937" width="8.88671875" style="1" customWidth="1"/>
    <col min="938" max="938" width="20.33203125" style="1" customWidth="1"/>
    <col min="939" max="939" width="13.21875" style="1" customWidth="1"/>
    <col min="940" max="942" width="23.44140625" style="1" customWidth="1"/>
    <col min="943" max="943" width="24.6640625" style="1" customWidth="1"/>
    <col min="944" max="944" width="19.21875" style="1" customWidth="1"/>
    <col min="945" max="949" width="8.88671875" style="1" customWidth="1"/>
    <col min="950" max="950" width="20.33203125" style="1" customWidth="1"/>
    <col min="951" max="951" width="13.21875" style="1" customWidth="1"/>
    <col min="952" max="1176" width="8.88671875" style="1"/>
    <col min="1177" max="1177" width="2.77734375" style="1" customWidth="1"/>
    <col min="1178" max="1178" width="2.109375" style="1" customWidth="1"/>
    <col min="1179" max="1179" width="3.88671875" style="1" customWidth="1"/>
    <col min="1180" max="1180" width="5.77734375" style="1" customWidth="1"/>
    <col min="1181" max="1181" width="8.88671875" style="1" customWidth="1"/>
    <col min="1182" max="1182" width="55.77734375" style="1" customWidth="1"/>
    <col min="1183" max="1183" width="22.21875" style="1" customWidth="1"/>
    <col min="1184" max="1184" width="8.88671875" style="1" customWidth="1"/>
    <col min="1185" max="1185" width="22.6640625" style="1" customWidth="1"/>
    <col min="1186" max="1186" width="22.44140625" style="1" customWidth="1"/>
    <col min="1187" max="1187" width="20.109375" style="1" customWidth="1"/>
    <col min="1188" max="1188" width="16.77734375" style="1" customWidth="1"/>
    <col min="1189" max="1193" width="8.88671875" style="1" customWidth="1"/>
    <col min="1194" max="1194" width="20.33203125" style="1" customWidth="1"/>
    <col min="1195" max="1195" width="13.21875" style="1" customWidth="1"/>
    <col min="1196" max="1198" width="23.44140625" style="1" customWidth="1"/>
    <col min="1199" max="1199" width="24.6640625" style="1" customWidth="1"/>
    <col min="1200" max="1200" width="19.21875" style="1" customWidth="1"/>
    <col min="1201" max="1205" width="8.88671875" style="1" customWidth="1"/>
    <col min="1206" max="1206" width="20.33203125" style="1" customWidth="1"/>
    <col min="1207" max="1207" width="13.21875" style="1" customWidth="1"/>
    <col min="1208" max="1432" width="8.88671875" style="1"/>
    <col min="1433" max="1433" width="2.77734375" style="1" customWidth="1"/>
    <col min="1434" max="1434" width="2.109375" style="1" customWidth="1"/>
    <col min="1435" max="1435" width="3.88671875" style="1" customWidth="1"/>
    <col min="1436" max="1436" width="5.77734375" style="1" customWidth="1"/>
    <col min="1437" max="1437" width="8.88671875" style="1" customWidth="1"/>
    <col min="1438" max="1438" width="55.77734375" style="1" customWidth="1"/>
    <col min="1439" max="1439" width="22.21875" style="1" customWidth="1"/>
    <col min="1440" max="1440" width="8.88671875" style="1" customWidth="1"/>
    <col min="1441" max="1441" width="22.6640625" style="1" customWidth="1"/>
    <col min="1442" max="1442" width="22.44140625" style="1" customWidth="1"/>
    <col min="1443" max="1443" width="20.109375" style="1" customWidth="1"/>
    <col min="1444" max="1444" width="16.77734375" style="1" customWidth="1"/>
    <col min="1445" max="1449" width="8.88671875" style="1" customWidth="1"/>
    <col min="1450" max="1450" width="20.33203125" style="1" customWidth="1"/>
    <col min="1451" max="1451" width="13.21875" style="1" customWidth="1"/>
    <col min="1452" max="1454" width="23.44140625" style="1" customWidth="1"/>
    <col min="1455" max="1455" width="24.6640625" style="1" customWidth="1"/>
    <col min="1456" max="1456" width="19.21875" style="1" customWidth="1"/>
    <col min="1457" max="1461" width="8.88671875" style="1" customWidth="1"/>
    <col min="1462" max="1462" width="20.33203125" style="1" customWidth="1"/>
    <col min="1463" max="1463" width="13.21875" style="1" customWidth="1"/>
    <col min="1464" max="1688" width="8.88671875" style="1"/>
    <col min="1689" max="1689" width="2.77734375" style="1" customWidth="1"/>
    <col min="1690" max="1690" width="2.109375" style="1" customWidth="1"/>
    <col min="1691" max="1691" width="3.88671875" style="1" customWidth="1"/>
    <col min="1692" max="1692" width="5.77734375" style="1" customWidth="1"/>
    <col min="1693" max="1693" width="8.88671875" style="1" customWidth="1"/>
    <col min="1694" max="1694" width="55.77734375" style="1" customWidth="1"/>
    <col min="1695" max="1695" width="22.21875" style="1" customWidth="1"/>
    <col min="1696" max="1696" width="8.88671875" style="1" customWidth="1"/>
    <col min="1697" max="1697" width="22.6640625" style="1" customWidth="1"/>
    <col min="1698" max="1698" width="22.44140625" style="1" customWidth="1"/>
    <col min="1699" max="1699" width="20.109375" style="1" customWidth="1"/>
    <col min="1700" max="1700" width="16.77734375" style="1" customWidth="1"/>
    <col min="1701" max="1705" width="8.88671875" style="1" customWidth="1"/>
    <col min="1706" max="1706" width="20.33203125" style="1" customWidth="1"/>
    <col min="1707" max="1707" width="13.21875" style="1" customWidth="1"/>
    <col min="1708" max="1710" width="23.44140625" style="1" customWidth="1"/>
    <col min="1711" max="1711" width="24.6640625" style="1" customWidth="1"/>
    <col min="1712" max="1712" width="19.21875" style="1" customWidth="1"/>
    <col min="1713" max="1717" width="8.88671875" style="1" customWidth="1"/>
    <col min="1718" max="1718" width="20.33203125" style="1" customWidth="1"/>
    <col min="1719" max="1719" width="13.21875" style="1" customWidth="1"/>
    <col min="1720" max="1944" width="8.88671875" style="1"/>
    <col min="1945" max="1945" width="2.77734375" style="1" customWidth="1"/>
    <col min="1946" max="1946" width="2.109375" style="1" customWidth="1"/>
    <col min="1947" max="1947" width="3.88671875" style="1" customWidth="1"/>
    <col min="1948" max="1948" width="5.77734375" style="1" customWidth="1"/>
    <col min="1949" max="1949" width="8.88671875" style="1" customWidth="1"/>
    <col min="1950" max="1950" width="55.77734375" style="1" customWidth="1"/>
    <col min="1951" max="1951" width="22.21875" style="1" customWidth="1"/>
    <col min="1952" max="1952" width="8.88671875" style="1" customWidth="1"/>
    <col min="1953" max="1953" width="22.6640625" style="1" customWidth="1"/>
    <col min="1954" max="1954" width="22.44140625" style="1" customWidth="1"/>
    <col min="1955" max="1955" width="20.109375" style="1" customWidth="1"/>
    <col min="1956" max="1956" width="16.77734375" style="1" customWidth="1"/>
    <col min="1957" max="1961" width="8.88671875" style="1" customWidth="1"/>
    <col min="1962" max="1962" width="20.33203125" style="1" customWidth="1"/>
    <col min="1963" max="1963" width="13.21875" style="1" customWidth="1"/>
    <col min="1964" max="1966" width="23.44140625" style="1" customWidth="1"/>
    <col min="1967" max="1967" width="24.6640625" style="1" customWidth="1"/>
    <col min="1968" max="1968" width="19.21875" style="1" customWidth="1"/>
    <col min="1969" max="1973" width="8.88671875" style="1" customWidth="1"/>
    <col min="1974" max="1974" width="20.33203125" style="1" customWidth="1"/>
    <col min="1975" max="1975" width="13.21875" style="1" customWidth="1"/>
    <col min="1976" max="2200" width="8.88671875" style="1"/>
    <col min="2201" max="2201" width="2.77734375" style="1" customWidth="1"/>
    <col min="2202" max="2202" width="2.109375" style="1" customWidth="1"/>
    <col min="2203" max="2203" width="3.88671875" style="1" customWidth="1"/>
    <col min="2204" max="2204" width="5.77734375" style="1" customWidth="1"/>
    <col min="2205" max="2205" width="8.88671875" style="1" customWidth="1"/>
    <col min="2206" max="2206" width="55.77734375" style="1" customWidth="1"/>
    <col min="2207" max="2207" width="22.21875" style="1" customWidth="1"/>
    <col min="2208" max="2208" width="8.88671875" style="1" customWidth="1"/>
    <col min="2209" max="2209" width="22.6640625" style="1" customWidth="1"/>
    <col min="2210" max="2210" width="22.44140625" style="1" customWidth="1"/>
    <col min="2211" max="2211" width="20.109375" style="1" customWidth="1"/>
    <col min="2212" max="2212" width="16.77734375" style="1" customWidth="1"/>
    <col min="2213" max="2217" width="8.88671875" style="1" customWidth="1"/>
    <col min="2218" max="2218" width="20.33203125" style="1" customWidth="1"/>
    <col min="2219" max="2219" width="13.21875" style="1" customWidth="1"/>
    <col min="2220" max="2222" width="23.44140625" style="1" customWidth="1"/>
    <col min="2223" max="2223" width="24.6640625" style="1" customWidth="1"/>
    <col min="2224" max="2224" width="19.21875" style="1" customWidth="1"/>
    <col min="2225" max="2229" width="8.88671875" style="1" customWidth="1"/>
    <col min="2230" max="2230" width="20.33203125" style="1" customWidth="1"/>
    <col min="2231" max="2231" width="13.21875" style="1" customWidth="1"/>
    <col min="2232" max="2456" width="8.88671875" style="1"/>
    <col min="2457" max="2457" width="2.77734375" style="1" customWidth="1"/>
    <col min="2458" max="2458" width="2.109375" style="1" customWidth="1"/>
    <col min="2459" max="2459" width="3.88671875" style="1" customWidth="1"/>
    <col min="2460" max="2460" width="5.77734375" style="1" customWidth="1"/>
    <col min="2461" max="2461" width="8.88671875" style="1" customWidth="1"/>
    <col min="2462" max="2462" width="55.77734375" style="1" customWidth="1"/>
    <col min="2463" max="2463" width="22.21875" style="1" customWidth="1"/>
    <col min="2464" max="2464" width="8.88671875" style="1" customWidth="1"/>
    <col min="2465" max="2465" width="22.6640625" style="1" customWidth="1"/>
    <col min="2466" max="2466" width="22.44140625" style="1" customWidth="1"/>
    <col min="2467" max="2467" width="20.109375" style="1" customWidth="1"/>
    <col min="2468" max="2468" width="16.77734375" style="1" customWidth="1"/>
    <col min="2469" max="2473" width="8.88671875" style="1" customWidth="1"/>
    <col min="2474" max="2474" width="20.33203125" style="1" customWidth="1"/>
    <col min="2475" max="2475" width="13.21875" style="1" customWidth="1"/>
    <col min="2476" max="2478" width="23.44140625" style="1" customWidth="1"/>
    <col min="2479" max="2479" width="24.6640625" style="1" customWidth="1"/>
    <col min="2480" max="2480" width="19.21875" style="1" customWidth="1"/>
    <col min="2481" max="2485" width="8.88671875" style="1" customWidth="1"/>
    <col min="2486" max="2486" width="20.33203125" style="1" customWidth="1"/>
    <col min="2487" max="2487" width="13.21875" style="1" customWidth="1"/>
    <col min="2488" max="2712" width="8.88671875" style="1"/>
    <col min="2713" max="2713" width="2.77734375" style="1" customWidth="1"/>
    <col min="2714" max="2714" width="2.109375" style="1" customWidth="1"/>
    <col min="2715" max="2715" width="3.88671875" style="1" customWidth="1"/>
    <col min="2716" max="2716" width="5.77734375" style="1" customWidth="1"/>
    <col min="2717" max="2717" width="8.88671875" style="1" customWidth="1"/>
    <col min="2718" max="2718" width="55.77734375" style="1" customWidth="1"/>
    <col min="2719" max="2719" width="22.21875" style="1" customWidth="1"/>
    <col min="2720" max="2720" width="8.88671875" style="1" customWidth="1"/>
    <col min="2721" max="2721" width="22.6640625" style="1" customWidth="1"/>
    <col min="2722" max="2722" width="22.44140625" style="1" customWidth="1"/>
    <col min="2723" max="2723" width="20.109375" style="1" customWidth="1"/>
    <col min="2724" max="2724" width="16.77734375" style="1" customWidth="1"/>
    <col min="2725" max="2729" width="8.88671875" style="1" customWidth="1"/>
    <col min="2730" max="2730" width="20.33203125" style="1" customWidth="1"/>
    <col min="2731" max="2731" width="13.21875" style="1" customWidth="1"/>
    <col min="2732" max="2734" width="23.44140625" style="1" customWidth="1"/>
    <col min="2735" max="2735" width="24.6640625" style="1" customWidth="1"/>
    <col min="2736" max="2736" width="19.21875" style="1" customWidth="1"/>
    <col min="2737" max="2741" width="8.88671875" style="1" customWidth="1"/>
    <col min="2742" max="2742" width="20.33203125" style="1" customWidth="1"/>
    <col min="2743" max="2743" width="13.21875" style="1" customWidth="1"/>
    <col min="2744" max="2968" width="8.88671875" style="1"/>
    <col min="2969" max="2969" width="2.77734375" style="1" customWidth="1"/>
    <col min="2970" max="2970" width="2.109375" style="1" customWidth="1"/>
    <col min="2971" max="2971" width="3.88671875" style="1" customWidth="1"/>
    <col min="2972" max="2972" width="5.77734375" style="1" customWidth="1"/>
    <col min="2973" max="2973" width="8.88671875" style="1" customWidth="1"/>
    <col min="2974" max="2974" width="55.77734375" style="1" customWidth="1"/>
    <col min="2975" max="2975" width="22.21875" style="1" customWidth="1"/>
    <col min="2976" max="2976" width="8.88671875" style="1" customWidth="1"/>
    <col min="2977" max="2977" width="22.6640625" style="1" customWidth="1"/>
    <col min="2978" max="2978" width="22.44140625" style="1" customWidth="1"/>
    <col min="2979" max="2979" width="20.109375" style="1" customWidth="1"/>
    <col min="2980" max="2980" width="16.77734375" style="1" customWidth="1"/>
    <col min="2981" max="2985" width="8.88671875" style="1" customWidth="1"/>
    <col min="2986" max="2986" width="20.33203125" style="1" customWidth="1"/>
    <col min="2987" max="2987" width="13.21875" style="1" customWidth="1"/>
    <col min="2988" max="2990" width="23.44140625" style="1" customWidth="1"/>
    <col min="2991" max="2991" width="24.6640625" style="1" customWidth="1"/>
    <col min="2992" max="2992" width="19.21875" style="1" customWidth="1"/>
    <col min="2993" max="2997" width="8.88671875" style="1" customWidth="1"/>
    <col min="2998" max="2998" width="20.33203125" style="1" customWidth="1"/>
    <col min="2999" max="2999" width="13.21875" style="1" customWidth="1"/>
    <col min="3000" max="3224" width="8.88671875" style="1"/>
    <col min="3225" max="3225" width="2.77734375" style="1" customWidth="1"/>
    <col min="3226" max="3226" width="2.109375" style="1" customWidth="1"/>
    <col min="3227" max="3227" width="3.88671875" style="1" customWidth="1"/>
    <col min="3228" max="3228" width="5.77734375" style="1" customWidth="1"/>
    <col min="3229" max="3229" width="8.88671875" style="1" customWidth="1"/>
    <col min="3230" max="3230" width="55.77734375" style="1" customWidth="1"/>
    <col min="3231" max="3231" width="22.21875" style="1" customWidth="1"/>
    <col min="3232" max="3232" width="8.88671875" style="1" customWidth="1"/>
    <col min="3233" max="3233" width="22.6640625" style="1" customWidth="1"/>
    <col min="3234" max="3234" width="22.44140625" style="1" customWidth="1"/>
    <col min="3235" max="3235" width="20.109375" style="1" customWidth="1"/>
    <col min="3236" max="3236" width="16.77734375" style="1" customWidth="1"/>
    <col min="3237" max="3241" width="8.88671875" style="1" customWidth="1"/>
    <col min="3242" max="3242" width="20.33203125" style="1" customWidth="1"/>
    <col min="3243" max="3243" width="13.21875" style="1" customWidth="1"/>
    <col min="3244" max="3246" width="23.44140625" style="1" customWidth="1"/>
    <col min="3247" max="3247" width="24.6640625" style="1" customWidth="1"/>
    <col min="3248" max="3248" width="19.21875" style="1" customWidth="1"/>
    <col min="3249" max="3253" width="8.88671875" style="1" customWidth="1"/>
    <col min="3254" max="3254" width="20.33203125" style="1" customWidth="1"/>
    <col min="3255" max="3255" width="13.21875" style="1" customWidth="1"/>
    <col min="3256" max="3480" width="8.88671875" style="1"/>
    <col min="3481" max="3481" width="2.77734375" style="1" customWidth="1"/>
    <col min="3482" max="3482" width="2.109375" style="1" customWidth="1"/>
    <col min="3483" max="3483" width="3.88671875" style="1" customWidth="1"/>
    <col min="3484" max="3484" width="5.77734375" style="1" customWidth="1"/>
    <col min="3485" max="3485" width="8.88671875" style="1" customWidth="1"/>
    <col min="3486" max="3486" width="55.77734375" style="1" customWidth="1"/>
    <col min="3487" max="3487" width="22.21875" style="1" customWidth="1"/>
    <col min="3488" max="3488" width="8.88671875" style="1" customWidth="1"/>
    <col min="3489" max="3489" width="22.6640625" style="1" customWidth="1"/>
    <col min="3490" max="3490" width="22.44140625" style="1" customWidth="1"/>
    <col min="3491" max="3491" width="20.109375" style="1" customWidth="1"/>
    <col min="3492" max="3492" width="16.77734375" style="1" customWidth="1"/>
    <col min="3493" max="3497" width="8.88671875" style="1" customWidth="1"/>
    <col min="3498" max="3498" width="20.33203125" style="1" customWidth="1"/>
    <col min="3499" max="3499" width="13.21875" style="1" customWidth="1"/>
    <col min="3500" max="3502" width="23.44140625" style="1" customWidth="1"/>
    <col min="3503" max="3503" width="24.6640625" style="1" customWidth="1"/>
    <col min="3504" max="3504" width="19.21875" style="1" customWidth="1"/>
    <col min="3505" max="3509" width="8.88671875" style="1" customWidth="1"/>
    <col min="3510" max="3510" width="20.33203125" style="1" customWidth="1"/>
    <col min="3511" max="3511" width="13.21875" style="1" customWidth="1"/>
    <col min="3512" max="3736" width="8.88671875" style="1"/>
    <col min="3737" max="3737" width="2.77734375" style="1" customWidth="1"/>
    <col min="3738" max="3738" width="2.109375" style="1" customWidth="1"/>
    <col min="3739" max="3739" width="3.88671875" style="1" customWidth="1"/>
    <col min="3740" max="3740" width="5.77734375" style="1" customWidth="1"/>
    <col min="3741" max="3741" width="8.88671875" style="1" customWidth="1"/>
    <col min="3742" max="3742" width="55.77734375" style="1" customWidth="1"/>
    <col min="3743" max="3743" width="22.21875" style="1" customWidth="1"/>
    <col min="3744" max="3744" width="8.88671875" style="1" customWidth="1"/>
    <col min="3745" max="3745" width="22.6640625" style="1" customWidth="1"/>
    <col min="3746" max="3746" width="22.44140625" style="1" customWidth="1"/>
    <col min="3747" max="3747" width="20.109375" style="1" customWidth="1"/>
    <col min="3748" max="3748" width="16.77734375" style="1" customWidth="1"/>
    <col min="3749" max="3753" width="8.88671875" style="1" customWidth="1"/>
    <col min="3754" max="3754" width="20.33203125" style="1" customWidth="1"/>
    <col min="3755" max="3755" width="13.21875" style="1" customWidth="1"/>
    <col min="3756" max="3758" width="23.44140625" style="1" customWidth="1"/>
    <col min="3759" max="3759" width="24.6640625" style="1" customWidth="1"/>
    <col min="3760" max="3760" width="19.21875" style="1" customWidth="1"/>
    <col min="3761" max="3765" width="8.88671875" style="1" customWidth="1"/>
    <col min="3766" max="3766" width="20.33203125" style="1" customWidth="1"/>
    <col min="3767" max="3767" width="13.21875" style="1" customWidth="1"/>
    <col min="3768" max="3992" width="8.88671875" style="1"/>
    <col min="3993" max="3993" width="2.77734375" style="1" customWidth="1"/>
    <col min="3994" max="3994" width="2.109375" style="1" customWidth="1"/>
    <col min="3995" max="3995" width="3.88671875" style="1" customWidth="1"/>
    <col min="3996" max="3996" width="5.77734375" style="1" customWidth="1"/>
    <col min="3997" max="3997" width="8.88671875" style="1" customWidth="1"/>
    <col min="3998" max="3998" width="55.77734375" style="1" customWidth="1"/>
    <col min="3999" max="3999" width="22.21875" style="1" customWidth="1"/>
    <col min="4000" max="4000" width="8.88671875" style="1" customWidth="1"/>
    <col min="4001" max="4001" width="22.6640625" style="1" customWidth="1"/>
    <col min="4002" max="4002" width="22.44140625" style="1" customWidth="1"/>
    <col min="4003" max="4003" width="20.109375" style="1" customWidth="1"/>
    <col min="4004" max="4004" width="16.77734375" style="1" customWidth="1"/>
    <col min="4005" max="4009" width="8.88671875" style="1" customWidth="1"/>
    <col min="4010" max="4010" width="20.33203125" style="1" customWidth="1"/>
    <col min="4011" max="4011" width="13.21875" style="1" customWidth="1"/>
    <col min="4012" max="4014" width="23.44140625" style="1" customWidth="1"/>
    <col min="4015" max="4015" width="24.6640625" style="1" customWidth="1"/>
    <col min="4016" max="4016" width="19.21875" style="1" customWidth="1"/>
    <col min="4017" max="4021" width="8.88671875" style="1" customWidth="1"/>
    <col min="4022" max="4022" width="20.33203125" style="1" customWidth="1"/>
    <col min="4023" max="4023" width="13.21875" style="1" customWidth="1"/>
    <col min="4024" max="4248" width="8.88671875" style="1"/>
    <col min="4249" max="4249" width="2.77734375" style="1" customWidth="1"/>
    <col min="4250" max="4250" width="2.109375" style="1" customWidth="1"/>
    <col min="4251" max="4251" width="3.88671875" style="1" customWidth="1"/>
    <col min="4252" max="4252" width="5.77734375" style="1" customWidth="1"/>
    <col min="4253" max="4253" width="8.88671875" style="1" customWidth="1"/>
    <col min="4254" max="4254" width="55.77734375" style="1" customWidth="1"/>
    <col min="4255" max="4255" width="22.21875" style="1" customWidth="1"/>
    <col min="4256" max="4256" width="8.88671875" style="1" customWidth="1"/>
    <col min="4257" max="4257" width="22.6640625" style="1" customWidth="1"/>
    <col min="4258" max="4258" width="22.44140625" style="1" customWidth="1"/>
    <col min="4259" max="4259" width="20.109375" style="1" customWidth="1"/>
    <col min="4260" max="4260" width="16.77734375" style="1" customWidth="1"/>
    <col min="4261" max="4265" width="8.88671875" style="1" customWidth="1"/>
    <col min="4266" max="4266" width="20.33203125" style="1" customWidth="1"/>
    <col min="4267" max="4267" width="13.21875" style="1" customWidth="1"/>
    <col min="4268" max="4270" width="23.44140625" style="1" customWidth="1"/>
    <col min="4271" max="4271" width="24.6640625" style="1" customWidth="1"/>
    <col min="4272" max="4272" width="19.21875" style="1" customWidth="1"/>
    <col min="4273" max="4277" width="8.88671875" style="1" customWidth="1"/>
    <col min="4278" max="4278" width="20.33203125" style="1" customWidth="1"/>
    <col min="4279" max="4279" width="13.21875" style="1" customWidth="1"/>
    <col min="4280" max="4504" width="8.88671875" style="1"/>
    <col min="4505" max="4505" width="2.77734375" style="1" customWidth="1"/>
    <col min="4506" max="4506" width="2.109375" style="1" customWidth="1"/>
    <col min="4507" max="4507" width="3.88671875" style="1" customWidth="1"/>
    <col min="4508" max="4508" width="5.77734375" style="1" customWidth="1"/>
    <col min="4509" max="4509" width="8.88671875" style="1" customWidth="1"/>
    <col min="4510" max="4510" width="55.77734375" style="1" customWidth="1"/>
    <col min="4511" max="4511" width="22.21875" style="1" customWidth="1"/>
    <col min="4512" max="4512" width="8.88671875" style="1" customWidth="1"/>
    <col min="4513" max="4513" width="22.6640625" style="1" customWidth="1"/>
    <col min="4514" max="4514" width="22.44140625" style="1" customWidth="1"/>
    <col min="4515" max="4515" width="20.109375" style="1" customWidth="1"/>
    <col min="4516" max="4516" width="16.77734375" style="1" customWidth="1"/>
    <col min="4517" max="4521" width="8.88671875" style="1" customWidth="1"/>
    <col min="4522" max="4522" width="20.33203125" style="1" customWidth="1"/>
    <col min="4523" max="4523" width="13.21875" style="1" customWidth="1"/>
    <col min="4524" max="4526" width="23.44140625" style="1" customWidth="1"/>
    <col min="4527" max="4527" width="24.6640625" style="1" customWidth="1"/>
    <col min="4528" max="4528" width="19.21875" style="1" customWidth="1"/>
    <col min="4529" max="4533" width="8.88671875" style="1" customWidth="1"/>
    <col min="4534" max="4534" width="20.33203125" style="1" customWidth="1"/>
    <col min="4535" max="4535" width="13.21875" style="1" customWidth="1"/>
    <col min="4536" max="4760" width="8.88671875" style="1"/>
    <col min="4761" max="4761" width="2.77734375" style="1" customWidth="1"/>
    <col min="4762" max="4762" width="2.109375" style="1" customWidth="1"/>
    <col min="4763" max="4763" width="3.88671875" style="1" customWidth="1"/>
    <col min="4764" max="4764" width="5.77734375" style="1" customWidth="1"/>
    <col min="4765" max="4765" width="8.88671875" style="1" customWidth="1"/>
    <col min="4766" max="4766" width="55.77734375" style="1" customWidth="1"/>
    <col min="4767" max="4767" width="22.21875" style="1" customWidth="1"/>
    <col min="4768" max="4768" width="8.88671875" style="1" customWidth="1"/>
    <col min="4769" max="4769" width="22.6640625" style="1" customWidth="1"/>
    <col min="4770" max="4770" width="22.44140625" style="1" customWidth="1"/>
    <col min="4771" max="4771" width="20.109375" style="1" customWidth="1"/>
    <col min="4772" max="4772" width="16.77734375" style="1" customWidth="1"/>
    <col min="4773" max="4777" width="8.88671875" style="1" customWidth="1"/>
    <col min="4778" max="4778" width="20.33203125" style="1" customWidth="1"/>
    <col min="4779" max="4779" width="13.21875" style="1" customWidth="1"/>
    <col min="4780" max="4782" width="23.44140625" style="1" customWidth="1"/>
    <col min="4783" max="4783" width="24.6640625" style="1" customWidth="1"/>
    <col min="4784" max="4784" width="19.21875" style="1" customWidth="1"/>
    <col min="4785" max="4789" width="8.88671875" style="1" customWidth="1"/>
    <col min="4790" max="4790" width="20.33203125" style="1" customWidth="1"/>
    <col min="4791" max="4791" width="13.21875" style="1" customWidth="1"/>
    <col min="4792" max="5016" width="8.88671875" style="1"/>
    <col min="5017" max="5017" width="2.77734375" style="1" customWidth="1"/>
    <col min="5018" max="5018" width="2.109375" style="1" customWidth="1"/>
    <col min="5019" max="5019" width="3.88671875" style="1" customWidth="1"/>
    <col min="5020" max="5020" width="5.77734375" style="1" customWidth="1"/>
    <col min="5021" max="5021" width="8.88671875" style="1" customWidth="1"/>
    <col min="5022" max="5022" width="55.77734375" style="1" customWidth="1"/>
    <col min="5023" max="5023" width="22.21875" style="1" customWidth="1"/>
    <col min="5024" max="5024" width="8.88671875" style="1" customWidth="1"/>
    <col min="5025" max="5025" width="22.6640625" style="1" customWidth="1"/>
    <col min="5026" max="5026" width="22.44140625" style="1" customWidth="1"/>
    <col min="5027" max="5027" width="20.109375" style="1" customWidth="1"/>
    <col min="5028" max="5028" width="16.77734375" style="1" customWidth="1"/>
    <col min="5029" max="5033" width="8.88671875" style="1" customWidth="1"/>
    <col min="5034" max="5034" width="20.33203125" style="1" customWidth="1"/>
    <col min="5035" max="5035" width="13.21875" style="1" customWidth="1"/>
    <col min="5036" max="5038" width="23.44140625" style="1" customWidth="1"/>
    <col min="5039" max="5039" width="24.6640625" style="1" customWidth="1"/>
    <col min="5040" max="5040" width="19.21875" style="1" customWidth="1"/>
    <col min="5041" max="5045" width="8.88671875" style="1" customWidth="1"/>
    <col min="5046" max="5046" width="20.33203125" style="1" customWidth="1"/>
    <col min="5047" max="5047" width="13.21875" style="1" customWidth="1"/>
    <col min="5048" max="5272" width="8.88671875" style="1"/>
    <col min="5273" max="5273" width="2.77734375" style="1" customWidth="1"/>
    <col min="5274" max="5274" width="2.109375" style="1" customWidth="1"/>
    <col min="5275" max="5275" width="3.88671875" style="1" customWidth="1"/>
    <col min="5276" max="5276" width="5.77734375" style="1" customWidth="1"/>
    <col min="5277" max="5277" width="8.88671875" style="1" customWidth="1"/>
    <col min="5278" max="5278" width="55.77734375" style="1" customWidth="1"/>
    <col min="5279" max="5279" width="22.21875" style="1" customWidth="1"/>
    <col min="5280" max="5280" width="8.88671875" style="1" customWidth="1"/>
    <col min="5281" max="5281" width="22.6640625" style="1" customWidth="1"/>
    <col min="5282" max="5282" width="22.44140625" style="1" customWidth="1"/>
    <col min="5283" max="5283" width="20.109375" style="1" customWidth="1"/>
    <col min="5284" max="5284" width="16.77734375" style="1" customWidth="1"/>
    <col min="5285" max="5289" width="8.88671875" style="1" customWidth="1"/>
    <col min="5290" max="5290" width="20.33203125" style="1" customWidth="1"/>
    <col min="5291" max="5291" width="13.21875" style="1" customWidth="1"/>
    <col min="5292" max="5294" width="23.44140625" style="1" customWidth="1"/>
    <col min="5295" max="5295" width="24.6640625" style="1" customWidth="1"/>
    <col min="5296" max="5296" width="19.21875" style="1" customWidth="1"/>
    <col min="5297" max="5301" width="8.88671875" style="1" customWidth="1"/>
    <col min="5302" max="5302" width="20.33203125" style="1" customWidth="1"/>
    <col min="5303" max="5303" width="13.21875" style="1" customWidth="1"/>
    <col min="5304" max="5528" width="8.88671875" style="1"/>
    <col min="5529" max="5529" width="2.77734375" style="1" customWidth="1"/>
    <col min="5530" max="5530" width="2.109375" style="1" customWidth="1"/>
    <col min="5531" max="5531" width="3.88671875" style="1" customWidth="1"/>
    <col min="5532" max="5532" width="5.77734375" style="1" customWidth="1"/>
    <col min="5533" max="5533" width="8.88671875" style="1" customWidth="1"/>
    <col min="5534" max="5534" width="55.77734375" style="1" customWidth="1"/>
    <col min="5535" max="5535" width="22.21875" style="1" customWidth="1"/>
    <col min="5536" max="5536" width="8.88671875" style="1" customWidth="1"/>
    <col min="5537" max="5537" width="22.6640625" style="1" customWidth="1"/>
    <col min="5538" max="5538" width="22.44140625" style="1" customWidth="1"/>
    <col min="5539" max="5539" width="20.109375" style="1" customWidth="1"/>
    <col min="5540" max="5540" width="16.77734375" style="1" customWidth="1"/>
    <col min="5541" max="5545" width="8.88671875" style="1" customWidth="1"/>
    <col min="5546" max="5546" width="20.33203125" style="1" customWidth="1"/>
    <col min="5547" max="5547" width="13.21875" style="1" customWidth="1"/>
    <col min="5548" max="5550" width="23.44140625" style="1" customWidth="1"/>
    <col min="5551" max="5551" width="24.6640625" style="1" customWidth="1"/>
    <col min="5552" max="5552" width="19.21875" style="1" customWidth="1"/>
    <col min="5553" max="5557" width="8.88671875" style="1" customWidth="1"/>
    <col min="5558" max="5558" width="20.33203125" style="1" customWidth="1"/>
    <col min="5559" max="5559" width="13.21875" style="1" customWidth="1"/>
    <col min="5560" max="5784" width="8.88671875" style="1"/>
    <col min="5785" max="5785" width="2.77734375" style="1" customWidth="1"/>
    <col min="5786" max="5786" width="2.109375" style="1" customWidth="1"/>
    <col min="5787" max="5787" width="3.88671875" style="1" customWidth="1"/>
    <col min="5788" max="5788" width="5.77734375" style="1" customWidth="1"/>
    <col min="5789" max="5789" width="8.88671875" style="1" customWidth="1"/>
    <col min="5790" max="5790" width="55.77734375" style="1" customWidth="1"/>
    <col min="5791" max="5791" width="22.21875" style="1" customWidth="1"/>
    <col min="5792" max="5792" width="8.88671875" style="1" customWidth="1"/>
    <col min="5793" max="5793" width="22.6640625" style="1" customWidth="1"/>
    <col min="5794" max="5794" width="22.44140625" style="1" customWidth="1"/>
    <col min="5795" max="5795" width="20.109375" style="1" customWidth="1"/>
    <col min="5796" max="5796" width="16.77734375" style="1" customWidth="1"/>
    <col min="5797" max="5801" width="8.88671875" style="1" customWidth="1"/>
    <col min="5802" max="5802" width="20.33203125" style="1" customWidth="1"/>
    <col min="5803" max="5803" width="13.21875" style="1" customWidth="1"/>
    <col min="5804" max="5806" width="23.44140625" style="1" customWidth="1"/>
    <col min="5807" max="5807" width="24.6640625" style="1" customWidth="1"/>
    <col min="5808" max="5808" width="19.21875" style="1" customWidth="1"/>
    <col min="5809" max="5813" width="8.88671875" style="1" customWidth="1"/>
    <col min="5814" max="5814" width="20.33203125" style="1" customWidth="1"/>
    <col min="5815" max="5815" width="13.21875" style="1" customWidth="1"/>
    <col min="5816" max="6040" width="8.88671875" style="1"/>
    <col min="6041" max="6041" width="2.77734375" style="1" customWidth="1"/>
    <col min="6042" max="6042" width="2.109375" style="1" customWidth="1"/>
    <col min="6043" max="6043" width="3.88671875" style="1" customWidth="1"/>
    <col min="6044" max="6044" width="5.77734375" style="1" customWidth="1"/>
    <col min="6045" max="6045" width="8.88671875" style="1" customWidth="1"/>
    <col min="6046" max="6046" width="55.77734375" style="1" customWidth="1"/>
    <col min="6047" max="6047" width="22.21875" style="1" customWidth="1"/>
    <col min="6048" max="6048" width="8.88671875" style="1" customWidth="1"/>
    <col min="6049" max="6049" width="22.6640625" style="1" customWidth="1"/>
    <col min="6050" max="6050" width="22.44140625" style="1" customWidth="1"/>
    <col min="6051" max="6051" width="20.109375" style="1" customWidth="1"/>
    <col min="6052" max="6052" width="16.77734375" style="1" customWidth="1"/>
    <col min="6053" max="6057" width="8.88671875" style="1" customWidth="1"/>
    <col min="6058" max="6058" width="20.33203125" style="1" customWidth="1"/>
    <col min="6059" max="6059" width="13.21875" style="1" customWidth="1"/>
    <col min="6060" max="6062" width="23.44140625" style="1" customWidth="1"/>
    <col min="6063" max="6063" width="24.6640625" style="1" customWidth="1"/>
    <col min="6064" max="6064" width="19.21875" style="1" customWidth="1"/>
    <col min="6065" max="6069" width="8.88671875" style="1" customWidth="1"/>
    <col min="6070" max="6070" width="20.33203125" style="1" customWidth="1"/>
    <col min="6071" max="6071" width="13.21875" style="1" customWidth="1"/>
    <col min="6072" max="6296" width="8.88671875" style="1"/>
    <col min="6297" max="6297" width="2.77734375" style="1" customWidth="1"/>
    <col min="6298" max="6298" width="2.109375" style="1" customWidth="1"/>
    <col min="6299" max="6299" width="3.88671875" style="1" customWidth="1"/>
    <col min="6300" max="6300" width="5.77734375" style="1" customWidth="1"/>
    <col min="6301" max="6301" width="8.88671875" style="1" customWidth="1"/>
    <col min="6302" max="6302" width="55.77734375" style="1" customWidth="1"/>
    <col min="6303" max="6303" width="22.21875" style="1" customWidth="1"/>
    <col min="6304" max="6304" width="8.88671875" style="1" customWidth="1"/>
    <col min="6305" max="6305" width="22.6640625" style="1" customWidth="1"/>
    <col min="6306" max="6306" width="22.44140625" style="1" customWidth="1"/>
    <col min="6307" max="6307" width="20.109375" style="1" customWidth="1"/>
    <col min="6308" max="6308" width="16.77734375" style="1" customWidth="1"/>
    <col min="6309" max="6313" width="8.88671875" style="1" customWidth="1"/>
    <col min="6314" max="6314" width="20.33203125" style="1" customWidth="1"/>
    <col min="6315" max="6315" width="13.21875" style="1" customWidth="1"/>
    <col min="6316" max="6318" width="23.44140625" style="1" customWidth="1"/>
    <col min="6319" max="6319" width="24.6640625" style="1" customWidth="1"/>
    <col min="6320" max="6320" width="19.21875" style="1" customWidth="1"/>
    <col min="6321" max="6325" width="8.88671875" style="1" customWidth="1"/>
    <col min="6326" max="6326" width="20.33203125" style="1" customWidth="1"/>
    <col min="6327" max="6327" width="13.21875" style="1" customWidth="1"/>
    <col min="6328" max="6552" width="8.88671875" style="1"/>
    <col min="6553" max="6553" width="2.77734375" style="1" customWidth="1"/>
    <col min="6554" max="6554" width="2.109375" style="1" customWidth="1"/>
    <col min="6555" max="6555" width="3.88671875" style="1" customWidth="1"/>
    <col min="6556" max="6556" width="5.77734375" style="1" customWidth="1"/>
    <col min="6557" max="6557" width="8.88671875" style="1" customWidth="1"/>
    <col min="6558" max="6558" width="55.77734375" style="1" customWidth="1"/>
    <col min="6559" max="6559" width="22.21875" style="1" customWidth="1"/>
    <col min="6560" max="6560" width="8.88671875" style="1" customWidth="1"/>
    <col min="6561" max="6561" width="22.6640625" style="1" customWidth="1"/>
    <col min="6562" max="6562" width="22.44140625" style="1" customWidth="1"/>
    <col min="6563" max="6563" width="20.109375" style="1" customWidth="1"/>
    <col min="6564" max="6564" width="16.77734375" style="1" customWidth="1"/>
    <col min="6565" max="6569" width="8.88671875" style="1" customWidth="1"/>
    <col min="6570" max="6570" width="20.33203125" style="1" customWidth="1"/>
    <col min="6571" max="6571" width="13.21875" style="1" customWidth="1"/>
    <col min="6572" max="6574" width="23.44140625" style="1" customWidth="1"/>
    <col min="6575" max="6575" width="24.6640625" style="1" customWidth="1"/>
    <col min="6576" max="6576" width="19.21875" style="1" customWidth="1"/>
    <col min="6577" max="6581" width="8.88671875" style="1" customWidth="1"/>
    <col min="6582" max="6582" width="20.33203125" style="1" customWidth="1"/>
    <col min="6583" max="6583" width="13.21875" style="1" customWidth="1"/>
    <col min="6584" max="6808" width="8.88671875" style="1"/>
    <col min="6809" max="6809" width="2.77734375" style="1" customWidth="1"/>
    <col min="6810" max="6810" width="2.109375" style="1" customWidth="1"/>
    <col min="6811" max="6811" width="3.88671875" style="1" customWidth="1"/>
    <col min="6812" max="6812" width="5.77734375" style="1" customWidth="1"/>
    <col min="6813" max="6813" width="8.88671875" style="1" customWidth="1"/>
    <col min="6814" max="6814" width="55.77734375" style="1" customWidth="1"/>
    <col min="6815" max="6815" width="22.21875" style="1" customWidth="1"/>
    <col min="6816" max="6816" width="8.88671875" style="1" customWidth="1"/>
    <col min="6817" max="6817" width="22.6640625" style="1" customWidth="1"/>
    <col min="6818" max="6818" width="22.44140625" style="1" customWidth="1"/>
    <col min="6819" max="6819" width="20.109375" style="1" customWidth="1"/>
    <col min="6820" max="6820" width="16.77734375" style="1" customWidth="1"/>
    <col min="6821" max="6825" width="8.88671875" style="1" customWidth="1"/>
    <col min="6826" max="6826" width="20.33203125" style="1" customWidth="1"/>
    <col min="6827" max="6827" width="13.21875" style="1" customWidth="1"/>
    <col min="6828" max="6830" width="23.44140625" style="1" customWidth="1"/>
    <col min="6831" max="6831" width="24.6640625" style="1" customWidth="1"/>
    <col min="6832" max="6832" width="19.21875" style="1" customWidth="1"/>
    <col min="6833" max="6837" width="8.88671875" style="1" customWidth="1"/>
    <col min="6838" max="6838" width="20.33203125" style="1" customWidth="1"/>
    <col min="6839" max="6839" width="13.21875" style="1" customWidth="1"/>
    <col min="6840" max="7064" width="8.88671875" style="1"/>
    <col min="7065" max="7065" width="2.77734375" style="1" customWidth="1"/>
    <col min="7066" max="7066" width="2.109375" style="1" customWidth="1"/>
    <col min="7067" max="7067" width="3.88671875" style="1" customWidth="1"/>
    <col min="7068" max="7068" width="5.77734375" style="1" customWidth="1"/>
    <col min="7069" max="7069" width="8.88671875" style="1" customWidth="1"/>
    <col min="7070" max="7070" width="55.77734375" style="1" customWidth="1"/>
    <col min="7071" max="7071" width="22.21875" style="1" customWidth="1"/>
    <col min="7072" max="7072" width="8.88671875" style="1" customWidth="1"/>
    <col min="7073" max="7073" width="22.6640625" style="1" customWidth="1"/>
    <col min="7074" max="7074" width="22.44140625" style="1" customWidth="1"/>
    <col min="7075" max="7075" width="20.109375" style="1" customWidth="1"/>
    <col min="7076" max="7076" width="16.77734375" style="1" customWidth="1"/>
    <col min="7077" max="7081" width="8.88671875" style="1" customWidth="1"/>
    <col min="7082" max="7082" width="20.33203125" style="1" customWidth="1"/>
    <col min="7083" max="7083" width="13.21875" style="1" customWidth="1"/>
    <col min="7084" max="7086" width="23.44140625" style="1" customWidth="1"/>
    <col min="7087" max="7087" width="24.6640625" style="1" customWidth="1"/>
    <col min="7088" max="7088" width="19.21875" style="1" customWidth="1"/>
    <col min="7089" max="7093" width="8.88671875" style="1" customWidth="1"/>
    <col min="7094" max="7094" width="20.33203125" style="1" customWidth="1"/>
    <col min="7095" max="7095" width="13.21875" style="1" customWidth="1"/>
    <col min="7096" max="7320" width="8.88671875" style="1"/>
    <col min="7321" max="7321" width="2.77734375" style="1" customWidth="1"/>
    <col min="7322" max="7322" width="2.109375" style="1" customWidth="1"/>
    <col min="7323" max="7323" width="3.88671875" style="1" customWidth="1"/>
    <col min="7324" max="7324" width="5.77734375" style="1" customWidth="1"/>
    <col min="7325" max="7325" width="8.88671875" style="1" customWidth="1"/>
    <col min="7326" max="7326" width="55.77734375" style="1" customWidth="1"/>
    <col min="7327" max="7327" width="22.21875" style="1" customWidth="1"/>
    <col min="7328" max="7328" width="8.88671875" style="1" customWidth="1"/>
    <col min="7329" max="7329" width="22.6640625" style="1" customWidth="1"/>
    <col min="7330" max="7330" width="22.44140625" style="1" customWidth="1"/>
    <col min="7331" max="7331" width="20.109375" style="1" customWidth="1"/>
    <col min="7332" max="7332" width="16.77734375" style="1" customWidth="1"/>
    <col min="7333" max="7337" width="8.88671875" style="1" customWidth="1"/>
    <col min="7338" max="7338" width="20.33203125" style="1" customWidth="1"/>
    <col min="7339" max="7339" width="13.21875" style="1" customWidth="1"/>
    <col min="7340" max="7342" width="23.44140625" style="1" customWidth="1"/>
    <col min="7343" max="7343" width="24.6640625" style="1" customWidth="1"/>
    <col min="7344" max="7344" width="19.21875" style="1" customWidth="1"/>
    <col min="7345" max="7349" width="8.88671875" style="1" customWidth="1"/>
    <col min="7350" max="7350" width="20.33203125" style="1" customWidth="1"/>
    <col min="7351" max="7351" width="13.21875" style="1" customWidth="1"/>
    <col min="7352" max="7576" width="8.88671875" style="1"/>
    <col min="7577" max="7577" width="2.77734375" style="1" customWidth="1"/>
    <col min="7578" max="7578" width="2.109375" style="1" customWidth="1"/>
    <col min="7579" max="7579" width="3.88671875" style="1" customWidth="1"/>
    <col min="7580" max="7580" width="5.77734375" style="1" customWidth="1"/>
    <col min="7581" max="7581" width="8.88671875" style="1" customWidth="1"/>
    <col min="7582" max="7582" width="55.77734375" style="1" customWidth="1"/>
    <col min="7583" max="7583" width="22.21875" style="1" customWidth="1"/>
    <col min="7584" max="7584" width="8.88671875" style="1" customWidth="1"/>
    <col min="7585" max="7585" width="22.6640625" style="1" customWidth="1"/>
    <col min="7586" max="7586" width="22.44140625" style="1" customWidth="1"/>
    <col min="7587" max="7587" width="20.109375" style="1" customWidth="1"/>
    <col min="7588" max="7588" width="16.77734375" style="1" customWidth="1"/>
    <col min="7589" max="7593" width="8.88671875" style="1" customWidth="1"/>
    <col min="7594" max="7594" width="20.33203125" style="1" customWidth="1"/>
    <col min="7595" max="7595" width="13.21875" style="1" customWidth="1"/>
    <col min="7596" max="7598" width="23.44140625" style="1" customWidth="1"/>
    <col min="7599" max="7599" width="24.6640625" style="1" customWidth="1"/>
    <col min="7600" max="7600" width="19.21875" style="1" customWidth="1"/>
    <col min="7601" max="7605" width="8.88671875" style="1" customWidth="1"/>
    <col min="7606" max="7606" width="20.33203125" style="1" customWidth="1"/>
    <col min="7607" max="7607" width="13.21875" style="1" customWidth="1"/>
    <col min="7608" max="7832" width="8.88671875" style="1"/>
    <col min="7833" max="7833" width="2.77734375" style="1" customWidth="1"/>
    <col min="7834" max="7834" width="2.109375" style="1" customWidth="1"/>
    <col min="7835" max="7835" width="3.88671875" style="1" customWidth="1"/>
    <col min="7836" max="7836" width="5.77734375" style="1" customWidth="1"/>
    <col min="7837" max="7837" width="8.88671875" style="1" customWidth="1"/>
    <col min="7838" max="7838" width="55.77734375" style="1" customWidth="1"/>
    <col min="7839" max="7839" width="22.21875" style="1" customWidth="1"/>
    <col min="7840" max="7840" width="8.88671875" style="1" customWidth="1"/>
    <col min="7841" max="7841" width="22.6640625" style="1" customWidth="1"/>
    <col min="7842" max="7842" width="22.44140625" style="1" customWidth="1"/>
    <col min="7843" max="7843" width="20.109375" style="1" customWidth="1"/>
    <col min="7844" max="7844" width="16.77734375" style="1" customWidth="1"/>
    <col min="7845" max="7849" width="8.88671875" style="1" customWidth="1"/>
    <col min="7850" max="7850" width="20.33203125" style="1" customWidth="1"/>
    <col min="7851" max="7851" width="13.21875" style="1" customWidth="1"/>
    <col min="7852" max="7854" width="23.44140625" style="1" customWidth="1"/>
    <col min="7855" max="7855" width="24.6640625" style="1" customWidth="1"/>
    <col min="7856" max="7856" width="19.21875" style="1" customWidth="1"/>
    <col min="7857" max="7861" width="8.88671875" style="1" customWidth="1"/>
    <col min="7862" max="7862" width="20.33203125" style="1" customWidth="1"/>
    <col min="7863" max="7863" width="13.21875" style="1" customWidth="1"/>
    <col min="7864" max="8088" width="8.88671875" style="1"/>
    <col min="8089" max="8089" width="2.77734375" style="1" customWidth="1"/>
    <col min="8090" max="8090" width="2.109375" style="1" customWidth="1"/>
    <col min="8091" max="8091" width="3.88671875" style="1" customWidth="1"/>
    <col min="8092" max="8092" width="5.77734375" style="1" customWidth="1"/>
    <col min="8093" max="8093" width="8.88671875" style="1" customWidth="1"/>
    <col min="8094" max="8094" width="55.77734375" style="1" customWidth="1"/>
    <col min="8095" max="8095" width="22.21875" style="1" customWidth="1"/>
    <col min="8096" max="8096" width="8.88671875" style="1" customWidth="1"/>
    <col min="8097" max="8097" width="22.6640625" style="1" customWidth="1"/>
    <col min="8098" max="8098" width="22.44140625" style="1" customWidth="1"/>
    <col min="8099" max="8099" width="20.109375" style="1" customWidth="1"/>
    <col min="8100" max="8100" width="16.77734375" style="1" customWidth="1"/>
    <col min="8101" max="8105" width="8.88671875" style="1" customWidth="1"/>
    <col min="8106" max="8106" width="20.33203125" style="1" customWidth="1"/>
    <col min="8107" max="8107" width="13.21875" style="1" customWidth="1"/>
    <col min="8108" max="8110" width="23.44140625" style="1" customWidth="1"/>
    <col min="8111" max="8111" width="24.6640625" style="1" customWidth="1"/>
    <col min="8112" max="8112" width="19.21875" style="1" customWidth="1"/>
    <col min="8113" max="8117" width="8.88671875" style="1" customWidth="1"/>
    <col min="8118" max="8118" width="20.33203125" style="1" customWidth="1"/>
    <col min="8119" max="8119" width="13.21875" style="1" customWidth="1"/>
    <col min="8120" max="8344" width="8.88671875" style="1"/>
    <col min="8345" max="8345" width="2.77734375" style="1" customWidth="1"/>
    <col min="8346" max="8346" width="2.109375" style="1" customWidth="1"/>
    <col min="8347" max="8347" width="3.88671875" style="1" customWidth="1"/>
    <col min="8348" max="8348" width="5.77734375" style="1" customWidth="1"/>
    <col min="8349" max="8349" width="8.88671875" style="1" customWidth="1"/>
    <col min="8350" max="8350" width="55.77734375" style="1" customWidth="1"/>
    <col min="8351" max="8351" width="22.21875" style="1" customWidth="1"/>
    <col min="8352" max="8352" width="8.88671875" style="1" customWidth="1"/>
    <col min="8353" max="8353" width="22.6640625" style="1" customWidth="1"/>
    <col min="8354" max="8354" width="22.44140625" style="1" customWidth="1"/>
    <col min="8355" max="8355" width="20.109375" style="1" customWidth="1"/>
    <col min="8356" max="8356" width="16.77734375" style="1" customWidth="1"/>
    <col min="8357" max="8361" width="8.88671875" style="1" customWidth="1"/>
    <col min="8362" max="8362" width="20.33203125" style="1" customWidth="1"/>
    <col min="8363" max="8363" width="13.21875" style="1" customWidth="1"/>
    <col min="8364" max="8366" width="23.44140625" style="1" customWidth="1"/>
    <col min="8367" max="8367" width="24.6640625" style="1" customWidth="1"/>
    <col min="8368" max="8368" width="19.21875" style="1" customWidth="1"/>
    <col min="8369" max="8373" width="8.88671875" style="1" customWidth="1"/>
    <col min="8374" max="8374" width="20.33203125" style="1" customWidth="1"/>
    <col min="8375" max="8375" width="13.21875" style="1" customWidth="1"/>
    <col min="8376" max="8600" width="8.88671875" style="1"/>
    <col min="8601" max="8601" width="2.77734375" style="1" customWidth="1"/>
    <col min="8602" max="8602" width="2.109375" style="1" customWidth="1"/>
    <col min="8603" max="8603" width="3.88671875" style="1" customWidth="1"/>
    <col min="8604" max="8604" width="5.77734375" style="1" customWidth="1"/>
    <col min="8605" max="8605" width="8.88671875" style="1" customWidth="1"/>
    <col min="8606" max="8606" width="55.77734375" style="1" customWidth="1"/>
    <col min="8607" max="8607" width="22.21875" style="1" customWidth="1"/>
    <col min="8608" max="8608" width="8.88671875" style="1" customWidth="1"/>
    <col min="8609" max="8609" width="22.6640625" style="1" customWidth="1"/>
    <col min="8610" max="8610" width="22.44140625" style="1" customWidth="1"/>
    <col min="8611" max="8611" width="20.109375" style="1" customWidth="1"/>
    <col min="8612" max="8612" width="16.77734375" style="1" customWidth="1"/>
    <col min="8613" max="8617" width="8.88671875" style="1" customWidth="1"/>
    <col min="8618" max="8618" width="20.33203125" style="1" customWidth="1"/>
    <col min="8619" max="8619" width="13.21875" style="1" customWidth="1"/>
    <col min="8620" max="8622" width="23.44140625" style="1" customWidth="1"/>
    <col min="8623" max="8623" width="24.6640625" style="1" customWidth="1"/>
    <col min="8624" max="8624" width="19.21875" style="1" customWidth="1"/>
    <col min="8625" max="8629" width="8.88671875" style="1" customWidth="1"/>
    <col min="8630" max="8630" width="20.33203125" style="1" customWidth="1"/>
    <col min="8631" max="8631" width="13.21875" style="1" customWidth="1"/>
    <col min="8632" max="8856" width="8.88671875" style="1"/>
    <col min="8857" max="8857" width="2.77734375" style="1" customWidth="1"/>
    <col min="8858" max="8858" width="2.109375" style="1" customWidth="1"/>
    <col min="8859" max="8859" width="3.88671875" style="1" customWidth="1"/>
    <col min="8860" max="8860" width="5.77734375" style="1" customWidth="1"/>
    <col min="8861" max="8861" width="8.88671875" style="1" customWidth="1"/>
    <col min="8862" max="8862" width="55.77734375" style="1" customWidth="1"/>
    <col min="8863" max="8863" width="22.21875" style="1" customWidth="1"/>
    <col min="8864" max="8864" width="8.88671875" style="1" customWidth="1"/>
    <col min="8865" max="8865" width="22.6640625" style="1" customWidth="1"/>
    <col min="8866" max="8866" width="22.44140625" style="1" customWidth="1"/>
    <col min="8867" max="8867" width="20.109375" style="1" customWidth="1"/>
    <col min="8868" max="8868" width="16.77734375" style="1" customWidth="1"/>
    <col min="8869" max="8873" width="8.88671875" style="1" customWidth="1"/>
    <col min="8874" max="8874" width="20.33203125" style="1" customWidth="1"/>
    <col min="8875" max="8875" width="13.21875" style="1" customWidth="1"/>
    <col min="8876" max="8878" width="23.44140625" style="1" customWidth="1"/>
    <col min="8879" max="8879" width="24.6640625" style="1" customWidth="1"/>
    <col min="8880" max="8880" width="19.21875" style="1" customWidth="1"/>
    <col min="8881" max="8885" width="8.88671875" style="1" customWidth="1"/>
    <col min="8886" max="8886" width="20.33203125" style="1" customWidth="1"/>
    <col min="8887" max="8887" width="13.21875" style="1" customWidth="1"/>
    <col min="8888" max="9112" width="8.88671875" style="1"/>
    <col min="9113" max="9113" width="2.77734375" style="1" customWidth="1"/>
    <col min="9114" max="9114" width="2.109375" style="1" customWidth="1"/>
    <col min="9115" max="9115" width="3.88671875" style="1" customWidth="1"/>
    <col min="9116" max="9116" width="5.77734375" style="1" customWidth="1"/>
    <col min="9117" max="9117" width="8.88671875" style="1" customWidth="1"/>
    <col min="9118" max="9118" width="55.77734375" style="1" customWidth="1"/>
    <col min="9119" max="9119" width="22.21875" style="1" customWidth="1"/>
    <col min="9120" max="9120" width="8.88671875" style="1" customWidth="1"/>
    <col min="9121" max="9121" width="22.6640625" style="1" customWidth="1"/>
    <col min="9122" max="9122" width="22.44140625" style="1" customWidth="1"/>
    <col min="9123" max="9123" width="20.109375" style="1" customWidth="1"/>
    <col min="9124" max="9124" width="16.77734375" style="1" customWidth="1"/>
    <col min="9125" max="9129" width="8.88671875" style="1" customWidth="1"/>
    <col min="9130" max="9130" width="20.33203125" style="1" customWidth="1"/>
    <col min="9131" max="9131" width="13.21875" style="1" customWidth="1"/>
    <col min="9132" max="9134" width="23.44140625" style="1" customWidth="1"/>
    <col min="9135" max="9135" width="24.6640625" style="1" customWidth="1"/>
    <col min="9136" max="9136" width="19.21875" style="1" customWidth="1"/>
    <col min="9137" max="9141" width="8.88671875" style="1" customWidth="1"/>
    <col min="9142" max="9142" width="20.33203125" style="1" customWidth="1"/>
    <col min="9143" max="9143" width="13.21875" style="1" customWidth="1"/>
    <col min="9144" max="9368" width="8.88671875" style="1"/>
    <col min="9369" max="9369" width="2.77734375" style="1" customWidth="1"/>
    <col min="9370" max="9370" width="2.109375" style="1" customWidth="1"/>
    <col min="9371" max="9371" width="3.88671875" style="1" customWidth="1"/>
    <col min="9372" max="9372" width="5.77734375" style="1" customWidth="1"/>
    <col min="9373" max="9373" width="8.88671875" style="1" customWidth="1"/>
    <col min="9374" max="9374" width="55.77734375" style="1" customWidth="1"/>
    <col min="9375" max="9375" width="22.21875" style="1" customWidth="1"/>
    <col min="9376" max="9376" width="8.88671875" style="1" customWidth="1"/>
    <col min="9377" max="9377" width="22.6640625" style="1" customWidth="1"/>
    <col min="9378" max="9378" width="22.44140625" style="1" customWidth="1"/>
    <col min="9379" max="9379" width="20.109375" style="1" customWidth="1"/>
    <col min="9380" max="9380" width="16.77734375" style="1" customWidth="1"/>
    <col min="9381" max="9385" width="8.88671875" style="1" customWidth="1"/>
    <col min="9386" max="9386" width="20.33203125" style="1" customWidth="1"/>
    <col min="9387" max="9387" width="13.21875" style="1" customWidth="1"/>
    <col min="9388" max="9390" width="23.44140625" style="1" customWidth="1"/>
    <col min="9391" max="9391" width="24.6640625" style="1" customWidth="1"/>
    <col min="9392" max="9392" width="19.21875" style="1" customWidth="1"/>
    <col min="9393" max="9397" width="8.88671875" style="1" customWidth="1"/>
    <col min="9398" max="9398" width="20.33203125" style="1" customWidth="1"/>
    <col min="9399" max="9399" width="13.21875" style="1" customWidth="1"/>
    <col min="9400" max="9624" width="8.88671875" style="1"/>
    <col min="9625" max="9625" width="2.77734375" style="1" customWidth="1"/>
    <col min="9626" max="9626" width="2.109375" style="1" customWidth="1"/>
    <col min="9627" max="9627" width="3.88671875" style="1" customWidth="1"/>
    <col min="9628" max="9628" width="5.77734375" style="1" customWidth="1"/>
    <col min="9629" max="9629" width="8.88671875" style="1" customWidth="1"/>
    <col min="9630" max="9630" width="55.77734375" style="1" customWidth="1"/>
    <col min="9631" max="9631" width="22.21875" style="1" customWidth="1"/>
    <col min="9632" max="9632" width="8.88671875" style="1" customWidth="1"/>
    <col min="9633" max="9633" width="22.6640625" style="1" customWidth="1"/>
    <col min="9634" max="9634" width="22.44140625" style="1" customWidth="1"/>
    <col min="9635" max="9635" width="20.109375" style="1" customWidth="1"/>
    <col min="9636" max="9636" width="16.77734375" style="1" customWidth="1"/>
    <col min="9637" max="9641" width="8.88671875" style="1" customWidth="1"/>
    <col min="9642" max="9642" width="20.33203125" style="1" customWidth="1"/>
    <col min="9643" max="9643" width="13.21875" style="1" customWidth="1"/>
    <col min="9644" max="9646" width="23.44140625" style="1" customWidth="1"/>
    <col min="9647" max="9647" width="24.6640625" style="1" customWidth="1"/>
    <col min="9648" max="9648" width="19.21875" style="1" customWidth="1"/>
    <col min="9649" max="9653" width="8.88671875" style="1" customWidth="1"/>
    <col min="9654" max="9654" width="20.33203125" style="1" customWidth="1"/>
    <col min="9655" max="9655" width="13.21875" style="1" customWidth="1"/>
    <col min="9656" max="9880" width="8.88671875" style="1"/>
    <col min="9881" max="9881" width="2.77734375" style="1" customWidth="1"/>
    <col min="9882" max="9882" width="2.109375" style="1" customWidth="1"/>
    <col min="9883" max="9883" width="3.88671875" style="1" customWidth="1"/>
    <col min="9884" max="9884" width="5.77734375" style="1" customWidth="1"/>
    <col min="9885" max="9885" width="8.88671875" style="1" customWidth="1"/>
    <col min="9886" max="9886" width="55.77734375" style="1" customWidth="1"/>
    <col min="9887" max="9887" width="22.21875" style="1" customWidth="1"/>
    <col min="9888" max="9888" width="8.88671875" style="1" customWidth="1"/>
    <col min="9889" max="9889" width="22.6640625" style="1" customWidth="1"/>
    <col min="9890" max="9890" width="22.44140625" style="1" customWidth="1"/>
    <col min="9891" max="9891" width="20.109375" style="1" customWidth="1"/>
    <col min="9892" max="9892" width="16.77734375" style="1" customWidth="1"/>
    <col min="9893" max="9897" width="8.88671875" style="1" customWidth="1"/>
    <col min="9898" max="9898" width="20.33203125" style="1" customWidth="1"/>
    <col min="9899" max="9899" width="13.21875" style="1" customWidth="1"/>
    <col min="9900" max="9902" width="23.44140625" style="1" customWidth="1"/>
    <col min="9903" max="9903" width="24.6640625" style="1" customWidth="1"/>
    <col min="9904" max="9904" width="19.21875" style="1" customWidth="1"/>
    <col min="9905" max="9909" width="8.88671875" style="1" customWidth="1"/>
    <col min="9910" max="9910" width="20.33203125" style="1" customWidth="1"/>
    <col min="9911" max="9911" width="13.21875" style="1" customWidth="1"/>
    <col min="9912" max="10136" width="8.88671875" style="1"/>
    <col min="10137" max="10137" width="2.77734375" style="1" customWidth="1"/>
    <col min="10138" max="10138" width="2.109375" style="1" customWidth="1"/>
    <col min="10139" max="10139" width="3.88671875" style="1" customWidth="1"/>
    <col min="10140" max="10140" width="5.77734375" style="1" customWidth="1"/>
    <col min="10141" max="10141" width="8.88671875" style="1" customWidth="1"/>
    <col min="10142" max="10142" width="55.77734375" style="1" customWidth="1"/>
    <col min="10143" max="10143" width="22.21875" style="1" customWidth="1"/>
    <col min="10144" max="10144" width="8.88671875" style="1" customWidth="1"/>
    <col min="10145" max="10145" width="22.6640625" style="1" customWidth="1"/>
    <col min="10146" max="10146" width="22.44140625" style="1" customWidth="1"/>
    <col min="10147" max="10147" width="20.109375" style="1" customWidth="1"/>
    <col min="10148" max="10148" width="16.77734375" style="1" customWidth="1"/>
    <col min="10149" max="10153" width="8.88671875" style="1" customWidth="1"/>
    <col min="10154" max="10154" width="20.33203125" style="1" customWidth="1"/>
    <col min="10155" max="10155" width="13.21875" style="1" customWidth="1"/>
    <col min="10156" max="10158" width="23.44140625" style="1" customWidth="1"/>
    <col min="10159" max="10159" width="24.6640625" style="1" customWidth="1"/>
    <col min="10160" max="10160" width="19.21875" style="1" customWidth="1"/>
    <col min="10161" max="10165" width="8.88671875" style="1" customWidth="1"/>
    <col min="10166" max="10166" width="20.33203125" style="1" customWidth="1"/>
    <col min="10167" max="10167" width="13.21875" style="1" customWidth="1"/>
    <col min="10168" max="10392" width="8.88671875" style="1"/>
    <col min="10393" max="10393" width="2.77734375" style="1" customWidth="1"/>
    <col min="10394" max="10394" width="2.109375" style="1" customWidth="1"/>
    <col min="10395" max="10395" width="3.88671875" style="1" customWidth="1"/>
    <col min="10396" max="10396" width="5.77734375" style="1" customWidth="1"/>
    <col min="10397" max="10397" width="8.88671875" style="1" customWidth="1"/>
    <col min="10398" max="10398" width="55.77734375" style="1" customWidth="1"/>
    <col min="10399" max="10399" width="22.21875" style="1" customWidth="1"/>
    <col min="10400" max="10400" width="8.88671875" style="1" customWidth="1"/>
    <col min="10401" max="10401" width="22.6640625" style="1" customWidth="1"/>
    <col min="10402" max="10402" width="22.44140625" style="1" customWidth="1"/>
    <col min="10403" max="10403" width="20.109375" style="1" customWidth="1"/>
    <col min="10404" max="10404" width="16.77734375" style="1" customWidth="1"/>
    <col min="10405" max="10409" width="8.88671875" style="1" customWidth="1"/>
    <col min="10410" max="10410" width="20.33203125" style="1" customWidth="1"/>
    <col min="10411" max="10411" width="13.21875" style="1" customWidth="1"/>
    <col min="10412" max="10414" width="23.44140625" style="1" customWidth="1"/>
    <col min="10415" max="10415" width="24.6640625" style="1" customWidth="1"/>
    <col min="10416" max="10416" width="19.21875" style="1" customWidth="1"/>
    <col min="10417" max="10421" width="8.88671875" style="1" customWidth="1"/>
    <col min="10422" max="10422" width="20.33203125" style="1" customWidth="1"/>
    <col min="10423" max="10423" width="13.21875" style="1" customWidth="1"/>
    <col min="10424" max="10648" width="8.88671875" style="1"/>
    <col min="10649" max="10649" width="2.77734375" style="1" customWidth="1"/>
    <col min="10650" max="10650" width="2.109375" style="1" customWidth="1"/>
    <col min="10651" max="10651" width="3.88671875" style="1" customWidth="1"/>
    <col min="10652" max="10652" width="5.77734375" style="1" customWidth="1"/>
    <col min="10653" max="10653" width="8.88671875" style="1" customWidth="1"/>
    <col min="10654" max="10654" width="55.77734375" style="1" customWidth="1"/>
    <col min="10655" max="10655" width="22.21875" style="1" customWidth="1"/>
    <col min="10656" max="10656" width="8.88671875" style="1" customWidth="1"/>
    <col min="10657" max="10657" width="22.6640625" style="1" customWidth="1"/>
    <col min="10658" max="10658" width="22.44140625" style="1" customWidth="1"/>
    <col min="10659" max="10659" width="20.109375" style="1" customWidth="1"/>
    <col min="10660" max="10660" width="16.77734375" style="1" customWidth="1"/>
    <col min="10661" max="10665" width="8.88671875" style="1" customWidth="1"/>
    <col min="10666" max="10666" width="20.33203125" style="1" customWidth="1"/>
    <col min="10667" max="10667" width="13.21875" style="1" customWidth="1"/>
    <col min="10668" max="10670" width="23.44140625" style="1" customWidth="1"/>
    <col min="10671" max="10671" width="24.6640625" style="1" customWidth="1"/>
    <col min="10672" max="10672" width="19.21875" style="1" customWidth="1"/>
    <col min="10673" max="10677" width="8.88671875" style="1" customWidth="1"/>
    <col min="10678" max="10678" width="20.33203125" style="1" customWidth="1"/>
    <col min="10679" max="10679" width="13.21875" style="1" customWidth="1"/>
    <col min="10680" max="10904" width="8.88671875" style="1"/>
    <col min="10905" max="10905" width="2.77734375" style="1" customWidth="1"/>
    <col min="10906" max="10906" width="2.109375" style="1" customWidth="1"/>
    <col min="10907" max="10907" width="3.88671875" style="1" customWidth="1"/>
    <col min="10908" max="10908" width="5.77734375" style="1" customWidth="1"/>
    <col min="10909" max="10909" width="8.88671875" style="1" customWidth="1"/>
    <col min="10910" max="10910" width="55.77734375" style="1" customWidth="1"/>
    <col min="10911" max="10911" width="22.21875" style="1" customWidth="1"/>
    <col min="10912" max="10912" width="8.88671875" style="1" customWidth="1"/>
    <col min="10913" max="10913" width="22.6640625" style="1" customWidth="1"/>
    <col min="10914" max="10914" width="22.44140625" style="1" customWidth="1"/>
    <col min="10915" max="10915" width="20.109375" style="1" customWidth="1"/>
    <col min="10916" max="10916" width="16.77734375" style="1" customWidth="1"/>
    <col min="10917" max="10921" width="8.88671875" style="1" customWidth="1"/>
    <col min="10922" max="10922" width="20.33203125" style="1" customWidth="1"/>
    <col min="10923" max="10923" width="13.21875" style="1" customWidth="1"/>
    <col min="10924" max="10926" width="23.44140625" style="1" customWidth="1"/>
    <col min="10927" max="10927" width="24.6640625" style="1" customWidth="1"/>
    <col min="10928" max="10928" width="19.21875" style="1" customWidth="1"/>
    <col min="10929" max="10933" width="8.88671875" style="1" customWidth="1"/>
    <col min="10934" max="10934" width="20.33203125" style="1" customWidth="1"/>
    <col min="10935" max="10935" width="13.21875" style="1" customWidth="1"/>
    <col min="10936" max="11160" width="8.88671875" style="1"/>
    <col min="11161" max="11161" width="2.77734375" style="1" customWidth="1"/>
    <col min="11162" max="11162" width="2.109375" style="1" customWidth="1"/>
    <col min="11163" max="11163" width="3.88671875" style="1" customWidth="1"/>
    <col min="11164" max="11164" width="5.77734375" style="1" customWidth="1"/>
    <col min="11165" max="11165" width="8.88671875" style="1" customWidth="1"/>
    <col min="11166" max="11166" width="55.77734375" style="1" customWidth="1"/>
    <col min="11167" max="11167" width="22.21875" style="1" customWidth="1"/>
    <col min="11168" max="11168" width="8.88671875" style="1" customWidth="1"/>
    <col min="11169" max="11169" width="22.6640625" style="1" customWidth="1"/>
    <col min="11170" max="11170" width="22.44140625" style="1" customWidth="1"/>
    <col min="11171" max="11171" width="20.109375" style="1" customWidth="1"/>
    <col min="11172" max="11172" width="16.77734375" style="1" customWidth="1"/>
    <col min="11173" max="11177" width="8.88671875" style="1" customWidth="1"/>
    <col min="11178" max="11178" width="20.33203125" style="1" customWidth="1"/>
    <col min="11179" max="11179" width="13.21875" style="1" customWidth="1"/>
    <col min="11180" max="11182" width="23.44140625" style="1" customWidth="1"/>
    <col min="11183" max="11183" width="24.6640625" style="1" customWidth="1"/>
    <col min="11184" max="11184" width="19.21875" style="1" customWidth="1"/>
    <col min="11185" max="11189" width="8.88671875" style="1" customWidth="1"/>
    <col min="11190" max="11190" width="20.33203125" style="1" customWidth="1"/>
    <col min="11191" max="11191" width="13.21875" style="1" customWidth="1"/>
    <col min="11192" max="11416" width="8.88671875" style="1"/>
    <col min="11417" max="11417" width="2.77734375" style="1" customWidth="1"/>
    <col min="11418" max="11418" width="2.109375" style="1" customWidth="1"/>
    <col min="11419" max="11419" width="3.88671875" style="1" customWidth="1"/>
    <col min="11420" max="11420" width="5.77734375" style="1" customWidth="1"/>
    <col min="11421" max="11421" width="8.88671875" style="1" customWidth="1"/>
    <col min="11422" max="11422" width="55.77734375" style="1" customWidth="1"/>
    <col min="11423" max="11423" width="22.21875" style="1" customWidth="1"/>
    <col min="11424" max="11424" width="8.88671875" style="1" customWidth="1"/>
    <col min="11425" max="11425" width="22.6640625" style="1" customWidth="1"/>
    <col min="11426" max="11426" width="22.44140625" style="1" customWidth="1"/>
    <col min="11427" max="11427" width="20.109375" style="1" customWidth="1"/>
    <col min="11428" max="11428" width="16.77734375" style="1" customWidth="1"/>
    <col min="11429" max="11433" width="8.88671875" style="1" customWidth="1"/>
    <col min="11434" max="11434" width="20.33203125" style="1" customWidth="1"/>
    <col min="11435" max="11435" width="13.21875" style="1" customWidth="1"/>
    <col min="11436" max="11438" width="23.44140625" style="1" customWidth="1"/>
    <col min="11439" max="11439" width="24.6640625" style="1" customWidth="1"/>
    <col min="11440" max="11440" width="19.21875" style="1" customWidth="1"/>
    <col min="11441" max="11445" width="8.88671875" style="1" customWidth="1"/>
    <col min="11446" max="11446" width="20.33203125" style="1" customWidth="1"/>
    <col min="11447" max="11447" width="13.21875" style="1" customWidth="1"/>
    <col min="11448" max="11672" width="8.88671875" style="1"/>
    <col min="11673" max="11673" width="2.77734375" style="1" customWidth="1"/>
    <col min="11674" max="11674" width="2.109375" style="1" customWidth="1"/>
    <col min="11675" max="11675" width="3.88671875" style="1" customWidth="1"/>
    <col min="11676" max="11676" width="5.77734375" style="1" customWidth="1"/>
    <col min="11677" max="11677" width="8.88671875" style="1" customWidth="1"/>
    <col min="11678" max="11678" width="55.77734375" style="1" customWidth="1"/>
    <col min="11679" max="11679" width="22.21875" style="1" customWidth="1"/>
    <col min="11680" max="11680" width="8.88671875" style="1" customWidth="1"/>
    <col min="11681" max="11681" width="22.6640625" style="1" customWidth="1"/>
    <col min="11682" max="11682" width="22.44140625" style="1" customWidth="1"/>
    <col min="11683" max="11683" width="20.109375" style="1" customWidth="1"/>
    <col min="11684" max="11684" width="16.77734375" style="1" customWidth="1"/>
    <col min="11685" max="11689" width="8.88671875" style="1" customWidth="1"/>
    <col min="11690" max="11690" width="20.33203125" style="1" customWidth="1"/>
    <col min="11691" max="11691" width="13.21875" style="1" customWidth="1"/>
    <col min="11692" max="11694" width="23.44140625" style="1" customWidth="1"/>
    <col min="11695" max="11695" width="24.6640625" style="1" customWidth="1"/>
    <col min="11696" max="11696" width="19.21875" style="1" customWidth="1"/>
    <col min="11697" max="11701" width="8.88671875" style="1" customWidth="1"/>
    <col min="11702" max="11702" width="20.33203125" style="1" customWidth="1"/>
    <col min="11703" max="11703" width="13.21875" style="1" customWidth="1"/>
    <col min="11704" max="11928" width="8.88671875" style="1"/>
    <col min="11929" max="11929" width="2.77734375" style="1" customWidth="1"/>
    <col min="11930" max="11930" width="2.109375" style="1" customWidth="1"/>
    <col min="11931" max="11931" width="3.88671875" style="1" customWidth="1"/>
    <col min="11932" max="11932" width="5.77734375" style="1" customWidth="1"/>
    <col min="11933" max="11933" width="8.88671875" style="1" customWidth="1"/>
    <col min="11934" max="11934" width="55.77734375" style="1" customWidth="1"/>
    <col min="11935" max="11935" width="22.21875" style="1" customWidth="1"/>
    <col min="11936" max="11936" width="8.88671875" style="1" customWidth="1"/>
    <col min="11937" max="11937" width="22.6640625" style="1" customWidth="1"/>
    <col min="11938" max="11938" width="22.44140625" style="1" customWidth="1"/>
    <col min="11939" max="11939" width="20.109375" style="1" customWidth="1"/>
    <col min="11940" max="11940" width="16.77734375" style="1" customWidth="1"/>
    <col min="11941" max="11945" width="8.88671875" style="1" customWidth="1"/>
    <col min="11946" max="11946" width="20.33203125" style="1" customWidth="1"/>
    <col min="11947" max="11947" width="13.21875" style="1" customWidth="1"/>
    <col min="11948" max="11950" width="23.44140625" style="1" customWidth="1"/>
    <col min="11951" max="11951" width="24.6640625" style="1" customWidth="1"/>
    <col min="11952" max="11952" width="19.21875" style="1" customWidth="1"/>
    <col min="11953" max="11957" width="8.88671875" style="1" customWidth="1"/>
    <col min="11958" max="11958" width="20.33203125" style="1" customWidth="1"/>
    <col min="11959" max="11959" width="13.21875" style="1" customWidth="1"/>
    <col min="11960" max="12184" width="8.88671875" style="1"/>
    <col min="12185" max="12185" width="2.77734375" style="1" customWidth="1"/>
    <col min="12186" max="12186" width="2.109375" style="1" customWidth="1"/>
    <col min="12187" max="12187" width="3.88671875" style="1" customWidth="1"/>
    <col min="12188" max="12188" width="5.77734375" style="1" customWidth="1"/>
    <col min="12189" max="12189" width="8.88671875" style="1" customWidth="1"/>
    <col min="12190" max="12190" width="55.77734375" style="1" customWidth="1"/>
    <col min="12191" max="12191" width="22.21875" style="1" customWidth="1"/>
    <col min="12192" max="12192" width="8.88671875" style="1" customWidth="1"/>
    <col min="12193" max="12193" width="22.6640625" style="1" customWidth="1"/>
    <col min="12194" max="12194" width="22.44140625" style="1" customWidth="1"/>
    <col min="12195" max="12195" width="20.109375" style="1" customWidth="1"/>
    <col min="12196" max="12196" width="16.77734375" style="1" customWidth="1"/>
    <col min="12197" max="12201" width="8.88671875" style="1" customWidth="1"/>
    <col min="12202" max="12202" width="20.33203125" style="1" customWidth="1"/>
    <col min="12203" max="12203" width="13.21875" style="1" customWidth="1"/>
    <col min="12204" max="12206" width="23.44140625" style="1" customWidth="1"/>
    <col min="12207" max="12207" width="24.6640625" style="1" customWidth="1"/>
    <col min="12208" max="12208" width="19.21875" style="1" customWidth="1"/>
    <col min="12209" max="12213" width="8.88671875" style="1" customWidth="1"/>
    <col min="12214" max="12214" width="20.33203125" style="1" customWidth="1"/>
    <col min="12215" max="12215" width="13.21875" style="1" customWidth="1"/>
    <col min="12216" max="12440" width="8.88671875" style="1"/>
    <col min="12441" max="12441" width="2.77734375" style="1" customWidth="1"/>
    <col min="12442" max="12442" width="2.109375" style="1" customWidth="1"/>
    <col min="12443" max="12443" width="3.88671875" style="1" customWidth="1"/>
    <col min="12444" max="12444" width="5.77734375" style="1" customWidth="1"/>
    <col min="12445" max="12445" width="8.88671875" style="1" customWidth="1"/>
    <col min="12446" max="12446" width="55.77734375" style="1" customWidth="1"/>
    <col min="12447" max="12447" width="22.21875" style="1" customWidth="1"/>
    <col min="12448" max="12448" width="8.88671875" style="1" customWidth="1"/>
    <col min="12449" max="12449" width="22.6640625" style="1" customWidth="1"/>
    <col min="12450" max="12450" width="22.44140625" style="1" customWidth="1"/>
    <col min="12451" max="12451" width="20.109375" style="1" customWidth="1"/>
    <col min="12452" max="12452" width="16.77734375" style="1" customWidth="1"/>
    <col min="12453" max="12457" width="8.88671875" style="1" customWidth="1"/>
    <col min="12458" max="12458" width="20.33203125" style="1" customWidth="1"/>
    <col min="12459" max="12459" width="13.21875" style="1" customWidth="1"/>
    <col min="12460" max="12462" width="23.44140625" style="1" customWidth="1"/>
    <col min="12463" max="12463" width="24.6640625" style="1" customWidth="1"/>
    <col min="12464" max="12464" width="19.21875" style="1" customWidth="1"/>
    <col min="12465" max="12469" width="8.88671875" style="1" customWidth="1"/>
    <col min="12470" max="12470" width="20.33203125" style="1" customWidth="1"/>
    <col min="12471" max="12471" width="13.21875" style="1" customWidth="1"/>
    <col min="12472" max="12696" width="8.88671875" style="1"/>
    <col min="12697" max="12697" width="2.77734375" style="1" customWidth="1"/>
    <col min="12698" max="12698" width="2.109375" style="1" customWidth="1"/>
    <col min="12699" max="12699" width="3.88671875" style="1" customWidth="1"/>
    <col min="12700" max="12700" width="5.77734375" style="1" customWidth="1"/>
    <col min="12701" max="12701" width="8.88671875" style="1" customWidth="1"/>
    <col min="12702" max="12702" width="55.77734375" style="1" customWidth="1"/>
    <col min="12703" max="12703" width="22.21875" style="1" customWidth="1"/>
    <col min="12704" max="12704" width="8.88671875" style="1" customWidth="1"/>
    <col min="12705" max="12705" width="22.6640625" style="1" customWidth="1"/>
    <col min="12706" max="12706" width="22.44140625" style="1" customWidth="1"/>
    <col min="12707" max="12707" width="20.109375" style="1" customWidth="1"/>
    <col min="12708" max="12708" width="16.77734375" style="1" customWidth="1"/>
    <col min="12709" max="12713" width="8.88671875" style="1" customWidth="1"/>
    <col min="12714" max="12714" width="20.33203125" style="1" customWidth="1"/>
    <col min="12715" max="12715" width="13.21875" style="1" customWidth="1"/>
    <col min="12716" max="12718" width="23.44140625" style="1" customWidth="1"/>
    <col min="12719" max="12719" width="24.6640625" style="1" customWidth="1"/>
    <col min="12720" max="12720" width="19.21875" style="1" customWidth="1"/>
    <col min="12721" max="12725" width="8.88671875" style="1" customWidth="1"/>
    <col min="12726" max="12726" width="20.33203125" style="1" customWidth="1"/>
    <col min="12727" max="12727" width="13.21875" style="1" customWidth="1"/>
    <col min="12728" max="12952" width="8.88671875" style="1"/>
    <col min="12953" max="12953" width="2.77734375" style="1" customWidth="1"/>
    <col min="12954" max="12954" width="2.109375" style="1" customWidth="1"/>
    <col min="12955" max="12955" width="3.88671875" style="1" customWidth="1"/>
    <col min="12956" max="12956" width="5.77734375" style="1" customWidth="1"/>
    <col min="12957" max="12957" width="8.88671875" style="1" customWidth="1"/>
    <col min="12958" max="12958" width="55.77734375" style="1" customWidth="1"/>
    <col min="12959" max="12959" width="22.21875" style="1" customWidth="1"/>
    <col min="12960" max="12960" width="8.88671875" style="1" customWidth="1"/>
    <col min="12961" max="12961" width="22.6640625" style="1" customWidth="1"/>
    <col min="12962" max="12962" width="22.44140625" style="1" customWidth="1"/>
    <col min="12963" max="12963" width="20.109375" style="1" customWidth="1"/>
    <col min="12964" max="12964" width="16.77734375" style="1" customWidth="1"/>
    <col min="12965" max="12969" width="8.88671875" style="1" customWidth="1"/>
    <col min="12970" max="12970" width="20.33203125" style="1" customWidth="1"/>
    <col min="12971" max="12971" width="13.21875" style="1" customWidth="1"/>
    <col min="12972" max="12974" width="23.44140625" style="1" customWidth="1"/>
    <col min="12975" max="12975" width="24.6640625" style="1" customWidth="1"/>
    <col min="12976" max="12976" width="19.21875" style="1" customWidth="1"/>
    <col min="12977" max="12981" width="8.88671875" style="1" customWidth="1"/>
    <col min="12982" max="12982" width="20.33203125" style="1" customWidth="1"/>
    <col min="12983" max="12983" width="13.21875" style="1" customWidth="1"/>
    <col min="12984" max="13208" width="8.88671875" style="1"/>
    <col min="13209" max="13209" width="2.77734375" style="1" customWidth="1"/>
    <col min="13210" max="13210" width="2.109375" style="1" customWidth="1"/>
    <col min="13211" max="13211" width="3.88671875" style="1" customWidth="1"/>
    <col min="13212" max="13212" width="5.77734375" style="1" customWidth="1"/>
    <col min="13213" max="13213" width="8.88671875" style="1" customWidth="1"/>
    <col min="13214" max="13214" width="55.77734375" style="1" customWidth="1"/>
    <col min="13215" max="13215" width="22.21875" style="1" customWidth="1"/>
    <col min="13216" max="13216" width="8.88671875" style="1" customWidth="1"/>
    <col min="13217" max="13217" width="22.6640625" style="1" customWidth="1"/>
    <col min="13218" max="13218" width="22.44140625" style="1" customWidth="1"/>
    <col min="13219" max="13219" width="20.109375" style="1" customWidth="1"/>
    <col min="13220" max="13220" width="16.77734375" style="1" customWidth="1"/>
    <col min="13221" max="13225" width="8.88671875" style="1" customWidth="1"/>
    <col min="13226" max="13226" width="20.33203125" style="1" customWidth="1"/>
    <col min="13227" max="13227" width="13.21875" style="1" customWidth="1"/>
    <col min="13228" max="13230" width="23.44140625" style="1" customWidth="1"/>
    <col min="13231" max="13231" width="24.6640625" style="1" customWidth="1"/>
    <col min="13232" max="13232" width="19.21875" style="1" customWidth="1"/>
    <col min="13233" max="13237" width="8.88671875" style="1" customWidth="1"/>
    <col min="13238" max="13238" width="20.33203125" style="1" customWidth="1"/>
    <col min="13239" max="13239" width="13.21875" style="1" customWidth="1"/>
    <col min="13240" max="13464" width="8.88671875" style="1"/>
    <col min="13465" max="13465" width="2.77734375" style="1" customWidth="1"/>
    <col min="13466" max="13466" width="2.109375" style="1" customWidth="1"/>
    <col min="13467" max="13467" width="3.88671875" style="1" customWidth="1"/>
    <col min="13468" max="13468" width="5.77734375" style="1" customWidth="1"/>
    <col min="13469" max="13469" width="8.88671875" style="1" customWidth="1"/>
    <col min="13470" max="13470" width="55.77734375" style="1" customWidth="1"/>
    <col min="13471" max="13471" width="22.21875" style="1" customWidth="1"/>
    <col min="13472" max="13472" width="8.88671875" style="1" customWidth="1"/>
    <col min="13473" max="13473" width="22.6640625" style="1" customWidth="1"/>
    <col min="13474" max="13474" width="22.44140625" style="1" customWidth="1"/>
    <col min="13475" max="13475" width="20.109375" style="1" customWidth="1"/>
    <col min="13476" max="13476" width="16.77734375" style="1" customWidth="1"/>
    <col min="13477" max="13481" width="8.88671875" style="1" customWidth="1"/>
    <col min="13482" max="13482" width="20.33203125" style="1" customWidth="1"/>
    <col min="13483" max="13483" width="13.21875" style="1" customWidth="1"/>
    <col min="13484" max="13486" width="23.44140625" style="1" customWidth="1"/>
    <col min="13487" max="13487" width="24.6640625" style="1" customWidth="1"/>
    <col min="13488" max="13488" width="19.21875" style="1" customWidth="1"/>
    <col min="13489" max="13493" width="8.88671875" style="1" customWidth="1"/>
    <col min="13494" max="13494" width="20.33203125" style="1" customWidth="1"/>
    <col min="13495" max="13495" width="13.21875" style="1" customWidth="1"/>
    <col min="13496" max="13720" width="8.88671875" style="1"/>
    <col min="13721" max="13721" width="2.77734375" style="1" customWidth="1"/>
    <col min="13722" max="13722" width="2.109375" style="1" customWidth="1"/>
    <col min="13723" max="13723" width="3.88671875" style="1" customWidth="1"/>
    <col min="13724" max="13724" width="5.77734375" style="1" customWidth="1"/>
    <col min="13725" max="13725" width="8.88671875" style="1" customWidth="1"/>
    <col min="13726" max="13726" width="55.77734375" style="1" customWidth="1"/>
    <col min="13727" max="13727" width="22.21875" style="1" customWidth="1"/>
    <col min="13728" max="13728" width="8.88671875" style="1" customWidth="1"/>
    <col min="13729" max="13729" width="22.6640625" style="1" customWidth="1"/>
    <col min="13730" max="13730" width="22.44140625" style="1" customWidth="1"/>
    <col min="13731" max="13731" width="20.109375" style="1" customWidth="1"/>
    <col min="13732" max="13732" width="16.77734375" style="1" customWidth="1"/>
    <col min="13733" max="13737" width="8.88671875" style="1" customWidth="1"/>
    <col min="13738" max="13738" width="20.33203125" style="1" customWidth="1"/>
    <col min="13739" max="13739" width="13.21875" style="1" customWidth="1"/>
    <col min="13740" max="13742" width="23.44140625" style="1" customWidth="1"/>
    <col min="13743" max="13743" width="24.6640625" style="1" customWidth="1"/>
    <col min="13744" max="13744" width="19.21875" style="1" customWidth="1"/>
    <col min="13745" max="13749" width="8.88671875" style="1" customWidth="1"/>
    <col min="13750" max="13750" width="20.33203125" style="1" customWidth="1"/>
    <col min="13751" max="13751" width="13.21875" style="1" customWidth="1"/>
    <col min="13752" max="13976" width="8.88671875" style="1"/>
    <col min="13977" max="13977" width="2.77734375" style="1" customWidth="1"/>
    <col min="13978" max="13978" width="2.109375" style="1" customWidth="1"/>
    <col min="13979" max="13979" width="3.88671875" style="1" customWidth="1"/>
    <col min="13980" max="13980" width="5.77734375" style="1" customWidth="1"/>
    <col min="13981" max="13981" width="8.88671875" style="1" customWidth="1"/>
    <col min="13982" max="13982" width="55.77734375" style="1" customWidth="1"/>
    <col min="13983" max="13983" width="22.21875" style="1" customWidth="1"/>
    <col min="13984" max="13984" width="8.88671875" style="1" customWidth="1"/>
    <col min="13985" max="13985" width="22.6640625" style="1" customWidth="1"/>
    <col min="13986" max="13986" width="22.44140625" style="1" customWidth="1"/>
    <col min="13987" max="13987" width="20.109375" style="1" customWidth="1"/>
    <col min="13988" max="13988" width="16.77734375" style="1" customWidth="1"/>
    <col min="13989" max="13993" width="8.88671875" style="1" customWidth="1"/>
    <col min="13994" max="13994" width="20.33203125" style="1" customWidth="1"/>
    <col min="13995" max="13995" width="13.21875" style="1" customWidth="1"/>
    <col min="13996" max="13998" width="23.44140625" style="1" customWidth="1"/>
    <col min="13999" max="13999" width="24.6640625" style="1" customWidth="1"/>
    <col min="14000" max="14000" width="19.21875" style="1" customWidth="1"/>
    <col min="14001" max="14005" width="8.88671875" style="1" customWidth="1"/>
    <col min="14006" max="14006" width="20.33203125" style="1" customWidth="1"/>
    <col min="14007" max="14007" width="13.21875" style="1" customWidth="1"/>
    <col min="14008" max="14232" width="8.88671875" style="1"/>
    <col min="14233" max="14233" width="2.77734375" style="1" customWidth="1"/>
    <col min="14234" max="14234" width="2.109375" style="1" customWidth="1"/>
    <col min="14235" max="14235" width="3.88671875" style="1" customWidth="1"/>
    <col min="14236" max="14236" width="5.77734375" style="1" customWidth="1"/>
    <col min="14237" max="14237" width="8.88671875" style="1" customWidth="1"/>
    <col min="14238" max="14238" width="55.77734375" style="1" customWidth="1"/>
    <col min="14239" max="14239" width="22.21875" style="1" customWidth="1"/>
    <col min="14240" max="14240" width="8.88671875" style="1" customWidth="1"/>
    <col min="14241" max="14241" width="22.6640625" style="1" customWidth="1"/>
    <col min="14242" max="14242" width="22.44140625" style="1" customWidth="1"/>
    <col min="14243" max="14243" width="20.109375" style="1" customWidth="1"/>
    <col min="14244" max="14244" width="16.77734375" style="1" customWidth="1"/>
    <col min="14245" max="14249" width="8.88671875" style="1" customWidth="1"/>
    <col min="14250" max="14250" width="20.33203125" style="1" customWidth="1"/>
    <col min="14251" max="14251" width="13.21875" style="1" customWidth="1"/>
    <col min="14252" max="14254" width="23.44140625" style="1" customWidth="1"/>
    <col min="14255" max="14255" width="24.6640625" style="1" customWidth="1"/>
    <col min="14256" max="14256" width="19.21875" style="1" customWidth="1"/>
    <col min="14257" max="14261" width="8.88671875" style="1" customWidth="1"/>
    <col min="14262" max="14262" width="20.33203125" style="1" customWidth="1"/>
    <col min="14263" max="14263" width="13.21875" style="1" customWidth="1"/>
    <col min="14264" max="14488" width="8.88671875" style="1"/>
    <col min="14489" max="14489" width="2.77734375" style="1" customWidth="1"/>
    <col min="14490" max="14490" width="2.109375" style="1" customWidth="1"/>
    <col min="14491" max="14491" width="3.88671875" style="1" customWidth="1"/>
    <col min="14492" max="14492" width="5.77734375" style="1" customWidth="1"/>
    <col min="14493" max="14493" width="8.88671875" style="1" customWidth="1"/>
    <col min="14494" max="14494" width="55.77734375" style="1" customWidth="1"/>
    <col min="14495" max="14495" width="22.21875" style="1" customWidth="1"/>
    <col min="14496" max="14496" width="8.88671875" style="1" customWidth="1"/>
    <col min="14497" max="14497" width="22.6640625" style="1" customWidth="1"/>
    <col min="14498" max="14498" width="22.44140625" style="1" customWidth="1"/>
    <col min="14499" max="14499" width="20.109375" style="1" customWidth="1"/>
    <col min="14500" max="14500" width="16.77734375" style="1" customWidth="1"/>
    <col min="14501" max="14505" width="8.88671875" style="1" customWidth="1"/>
    <col min="14506" max="14506" width="20.33203125" style="1" customWidth="1"/>
    <col min="14507" max="14507" width="13.21875" style="1" customWidth="1"/>
    <col min="14508" max="14510" width="23.44140625" style="1" customWidth="1"/>
    <col min="14511" max="14511" width="24.6640625" style="1" customWidth="1"/>
    <col min="14512" max="14512" width="19.21875" style="1" customWidth="1"/>
    <col min="14513" max="14517" width="8.88671875" style="1" customWidth="1"/>
    <col min="14518" max="14518" width="20.33203125" style="1" customWidth="1"/>
    <col min="14519" max="14519" width="13.21875" style="1" customWidth="1"/>
    <col min="14520" max="14744" width="8.88671875" style="1"/>
    <col min="14745" max="14745" width="2.77734375" style="1" customWidth="1"/>
    <col min="14746" max="14746" width="2.109375" style="1" customWidth="1"/>
    <col min="14747" max="14747" width="3.88671875" style="1" customWidth="1"/>
    <col min="14748" max="14748" width="5.77734375" style="1" customWidth="1"/>
    <col min="14749" max="14749" width="8.88671875" style="1" customWidth="1"/>
    <col min="14750" max="14750" width="55.77734375" style="1" customWidth="1"/>
    <col min="14751" max="14751" width="22.21875" style="1" customWidth="1"/>
    <col min="14752" max="14752" width="8.88671875" style="1" customWidth="1"/>
    <col min="14753" max="14753" width="22.6640625" style="1" customWidth="1"/>
    <col min="14754" max="14754" width="22.44140625" style="1" customWidth="1"/>
    <col min="14755" max="14755" width="20.109375" style="1" customWidth="1"/>
    <col min="14756" max="14756" width="16.77734375" style="1" customWidth="1"/>
    <col min="14757" max="14761" width="8.88671875" style="1" customWidth="1"/>
    <col min="14762" max="14762" width="20.33203125" style="1" customWidth="1"/>
    <col min="14763" max="14763" width="13.21875" style="1" customWidth="1"/>
    <col min="14764" max="14766" width="23.44140625" style="1" customWidth="1"/>
    <col min="14767" max="14767" width="24.6640625" style="1" customWidth="1"/>
    <col min="14768" max="14768" width="19.21875" style="1" customWidth="1"/>
    <col min="14769" max="14773" width="8.88671875" style="1" customWidth="1"/>
    <col min="14774" max="14774" width="20.33203125" style="1" customWidth="1"/>
    <col min="14775" max="14775" width="13.21875" style="1" customWidth="1"/>
    <col min="14776" max="15000" width="8.88671875" style="1"/>
    <col min="15001" max="15001" width="2.77734375" style="1" customWidth="1"/>
    <col min="15002" max="15002" width="2.109375" style="1" customWidth="1"/>
    <col min="15003" max="15003" width="3.88671875" style="1" customWidth="1"/>
    <col min="15004" max="15004" width="5.77734375" style="1" customWidth="1"/>
    <col min="15005" max="15005" width="8.88671875" style="1" customWidth="1"/>
    <col min="15006" max="15006" width="55.77734375" style="1" customWidth="1"/>
    <col min="15007" max="15007" width="22.21875" style="1" customWidth="1"/>
    <col min="15008" max="15008" width="8.88671875" style="1" customWidth="1"/>
    <col min="15009" max="15009" width="22.6640625" style="1" customWidth="1"/>
    <col min="15010" max="15010" width="22.44140625" style="1" customWidth="1"/>
    <col min="15011" max="15011" width="20.109375" style="1" customWidth="1"/>
    <col min="15012" max="15012" width="16.77734375" style="1" customWidth="1"/>
    <col min="15013" max="15017" width="8.88671875" style="1" customWidth="1"/>
    <col min="15018" max="15018" width="20.33203125" style="1" customWidth="1"/>
    <col min="15019" max="15019" width="13.21875" style="1" customWidth="1"/>
    <col min="15020" max="15022" width="23.44140625" style="1" customWidth="1"/>
    <col min="15023" max="15023" width="24.6640625" style="1" customWidth="1"/>
    <col min="15024" max="15024" width="19.21875" style="1" customWidth="1"/>
    <col min="15025" max="15029" width="8.88671875" style="1" customWidth="1"/>
    <col min="15030" max="15030" width="20.33203125" style="1" customWidth="1"/>
    <col min="15031" max="15031" width="13.21875" style="1" customWidth="1"/>
    <col min="15032" max="15256" width="8.88671875" style="1"/>
    <col min="15257" max="15257" width="2.77734375" style="1" customWidth="1"/>
    <col min="15258" max="15258" width="2.109375" style="1" customWidth="1"/>
    <col min="15259" max="15259" width="3.88671875" style="1" customWidth="1"/>
    <col min="15260" max="15260" width="5.77734375" style="1" customWidth="1"/>
    <col min="15261" max="15261" width="8.88671875" style="1" customWidth="1"/>
    <col min="15262" max="15262" width="55.77734375" style="1" customWidth="1"/>
    <col min="15263" max="15263" width="22.21875" style="1" customWidth="1"/>
    <col min="15264" max="15264" width="8.88671875" style="1" customWidth="1"/>
    <col min="15265" max="15265" width="22.6640625" style="1" customWidth="1"/>
    <col min="15266" max="15266" width="22.44140625" style="1" customWidth="1"/>
    <col min="15267" max="15267" width="20.109375" style="1" customWidth="1"/>
    <col min="15268" max="15268" width="16.77734375" style="1" customWidth="1"/>
    <col min="15269" max="15273" width="8.88671875" style="1" customWidth="1"/>
    <col min="15274" max="15274" width="20.33203125" style="1" customWidth="1"/>
    <col min="15275" max="15275" width="13.21875" style="1" customWidth="1"/>
    <col min="15276" max="15278" width="23.44140625" style="1" customWidth="1"/>
    <col min="15279" max="15279" width="24.6640625" style="1" customWidth="1"/>
    <col min="15280" max="15280" width="19.21875" style="1" customWidth="1"/>
    <col min="15281" max="15285" width="8.88671875" style="1" customWidth="1"/>
    <col min="15286" max="15286" width="20.33203125" style="1" customWidth="1"/>
    <col min="15287" max="15287" width="13.21875" style="1" customWidth="1"/>
    <col min="15288" max="15512" width="8.88671875" style="1"/>
    <col min="15513" max="15513" width="2.77734375" style="1" customWidth="1"/>
    <col min="15514" max="15514" width="2.109375" style="1" customWidth="1"/>
    <col min="15515" max="15515" width="3.88671875" style="1" customWidth="1"/>
    <col min="15516" max="15516" width="5.77734375" style="1" customWidth="1"/>
    <col min="15517" max="15517" width="8.88671875" style="1" customWidth="1"/>
    <col min="15518" max="15518" width="55.77734375" style="1" customWidth="1"/>
    <col min="15519" max="15519" width="22.21875" style="1" customWidth="1"/>
    <col min="15520" max="15520" width="8.88671875" style="1" customWidth="1"/>
    <col min="15521" max="15521" width="22.6640625" style="1" customWidth="1"/>
    <col min="15522" max="15522" width="22.44140625" style="1" customWidth="1"/>
    <col min="15523" max="15523" width="20.109375" style="1" customWidth="1"/>
    <col min="15524" max="15524" width="16.77734375" style="1" customWidth="1"/>
    <col min="15525" max="15529" width="8.88671875" style="1" customWidth="1"/>
    <col min="15530" max="15530" width="20.33203125" style="1" customWidth="1"/>
    <col min="15531" max="15531" width="13.21875" style="1" customWidth="1"/>
    <col min="15532" max="15534" width="23.44140625" style="1" customWidth="1"/>
    <col min="15535" max="15535" width="24.6640625" style="1" customWidth="1"/>
    <col min="15536" max="15536" width="19.21875" style="1" customWidth="1"/>
    <col min="15537" max="15541" width="8.88671875" style="1" customWidth="1"/>
    <col min="15542" max="15542" width="20.33203125" style="1" customWidth="1"/>
    <col min="15543" max="15543" width="13.21875" style="1" customWidth="1"/>
    <col min="15544" max="15768" width="8.88671875" style="1"/>
    <col min="15769" max="15769" width="2.77734375" style="1" customWidth="1"/>
    <col min="15770" max="15770" width="2.109375" style="1" customWidth="1"/>
    <col min="15771" max="15771" width="3.88671875" style="1" customWidth="1"/>
    <col min="15772" max="15772" width="5.77734375" style="1" customWidth="1"/>
    <col min="15773" max="15773" width="8.88671875" style="1" customWidth="1"/>
    <col min="15774" max="15774" width="55.77734375" style="1" customWidth="1"/>
    <col min="15775" max="15775" width="22.21875" style="1" customWidth="1"/>
    <col min="15776" max="15776" width="8.88671875" style="1" customWidth="1"/>
    <col min="15777" max="15777" width="22.6640625" style="1" customWidth="1"/>
    <col min="15778" max="15778" width="22.44140625" style="1" customWidth="1"/>
    <col min="15779" max="15779" width="20.109375" style="1" customWidth="1"/>
    <col min="15780" max="15780" width="16.77734375" style="1" customWidth="1"/>
    <col min="15781" max="15785" width="8.88671875" style="1" customWidth="1"/>
    <col min="15786" max="15786" width="20.33203125" style="1" customWidth="1"/>
    <col min="15787" max="15787" width="13.21875" style="1" customWidth="1"/>
    <col min="15788" max="15790" width="23.44140625" style="1" customWidth="1"/>
    <col min="15791" max="15791" width="24.6640625" style="1" customWidth="1"/>
    <col min="15792" max="15792" width="19.21875" style="1" customWidth="1"/>
    <col min="15793" max="15797" width="8.88671875" style="1" customWidth="1"/>
    <col min="15798" max="15798" width="20.33203125" style="1" customWidth="1"/>
    <col min="15799" max="15799" width="13.21875" style="1" customWidth="1"/>
    <col min="15800" max="16024" width="8.88671875" style="1"/>
    <col min="16025" max="16025" width="2.77734375" style="1" customWidth="1"/>
    <col min="16026" max="16026" width="2.109375" style="1" customWidth="1"/>
    <col min="16027" max="16027" width="3.88671875" style="1" customWidth="1"/>
    <col min="16028" max="16028" width="5.77734375" style="1" customWidth="1"/>
    <col min="16029" max="16029" width="8.88671875" style="1" customWidth="1"/>
    <col min="16030" max="16030" width="55.77734375" style="1" customWidth="1"/>
    <col min="16031" max="16031" width="22.21875" style="1" customWidth="1"/>
    <col min="16032" max="16032" width="8.88671875" style="1" customWidth="1"/>
    <col min="16033" max="16033" width="22.6640625" style="1" customWidth="1"/>
    <col min="16034" max="16034" width="22.44140625" style="1" customWidth="1"/>
    <col min="16035" max="16035" width="20.109375" style="1" customWidth="1"/>
    <col min="16036" max="16036" width="16.77734375" style="1" customWidth="1"/>
    <col min="16037" max="16041" width="8.88671875" style="1" customWidth="1"/>
    <col min="16042" max="16042" width="20.33203125" style="1" customWidth="1"/>
    <col min="16043" max="16043" width="13.21875" style="1" customWidth="1"/>
    <col min="16044" max="16046" width="23.44140625" style="1" customWidth="1"/>
    <col min="16047" max="16047" width="24.6640625" style="1" customWidth="1"/>
    <col min="16048" max="16048" width="19.21875" style="1" customWidth="1"/>
    <col min="16049" max="16053" width="8.88671875" style="1" customWidth="1"/>
    <col min="16054" max="16054" width="20.33203125" style="1" customWidth="1"/>
    <col min="16055" max="16055" width="13.21875" style="1" customWidth="1"/>
    <col min="16056" max="16384" width="8.88671875" style="1"/>
  </cols>
  <sheetData>
    <row r="1" spans="1:16" ht="29.25" customHeight="1">
      <c r="A1" s="4">
        <v>1</v>
      </c>
      <c r="B1" s="2">
        <v>1</v>
      </c>
      <c r="C1" s="2">
        <v>1</v>
      </c>
      <c r="E1" s="16"/>
    </row>
    <row r="2" spans="1:16" ht="20.25" customHeight="1">
      <c r="A2" s="4">
        <v>5</v>
      </c>
      <c r="B2" s="2">
        <v>1</v>
      </c>
      <c r="C2" s="2">
        <v>1</v>
      </c>
      <c r="E2" s="18"/>
    </row>
    <row r="3" spans="1:16" ht="36" customHeight="1">
      <c r="A3" s="4">
        <v>5</v>
      </c>
      <c r="B3" s="2">
        <v>1</v>
      </c>
      <c r="C3" s="2">
        <v>1</v>
      </c>
      <c r="E3" s="52" t="s">
        <v>78</v>
      </c>
      <c r="F3" s="53"/>
      <c r="G3" s="53"/>
      <c r="H3" s="54"/>
      <c r="I3" s="50"/>
      <c r="J3" s="53"/>
      <c r="K3" s="55"/>
      <c r="L3" s="54"/>
      <c r="M3" s="50"/>
    </row>
    <row r="4" spans="1:16" ht="26.25" customHeight="1">
      <c r="A4" s="4">
        <v>5</v>
      </c>
      <c r="B4" s="2">
        <v>1</v>
      </c>
      <c r="C4" s="2">
        <v>1</v>
      </c>
      <c r="E4" s="56"/>
      <c r="F4" s="57"/>
      <c r="G4" s="57"/>
      <c r="H4" s="54"/>
      <c r="I4" s="50"/>
      <c r="J4" s="57"/>
      <c r="K4" s="54"/>
      <c r="L4" s="54"/>
      <c r="M4" s="11"/>
    </row>
    <row r="5" spans="1:16" ht="25.5" customHeight="1">
      <c r="A5" s="4">
        <v>5</v>
      </c>
      <c r="B5" s="2">
        <v>1</v>
      </c>
      <c r="C5" s="2">
        <v>1</v>
      </c>
      <c r="E5" s="58"/>
      <c r="F5" s="59"/>
      <c r="G5" s="60"/>
      <c r="H5" s="61"/>
      <c r="J5" s="59"/>
      <c r="K5" s="61"/>
      <c r="L5" s="61"/>
      <c r="M5" s="6" t="s">
        <v>31</v>
      </c>
    </row>
    <row r="6" spans="1:16" s="26" customFormat="1" ht="27.75" customHeight="1">
      <c r="A6" s="25">
        <v>5</v>
      </c>
      <c r="B6" s="25">
        <v>1</v>
      </c>
      <c r="C6" s="25">
        <v>1</v>
      </c>
      <c r="D6" s="101"/>
      <c r="E6" s="102"/>
      <c r="F6" s="103"/>
      <c r="G6" s="78" t="s">
        <v>59</v>
      </c>
      <c r="H6" s="63"/>
      <c r="I6" s="104"/>
      <c r="J6" s="62"/>
      <c r="K6" s="78" t="s">
        <v>62</v>
      </c>
      <c r="L6" s="63"/>
      <c r="M6" s="33"/>
    </row>
    <row r="7" spans="1:16" ht="42.75" customHeight="1">
      <c r="A7" s="4">
        <v>5</v>
      </c>
      <c r="B7" s="2">
        <v>1</v>
      </c>
      <c r="C7" s="2">
        <v>1</v>
      </c>
      <c r="D7" s="111" t="s">
        <v>26</v>
      </c>
      <c r="E7" s="112" t="s">
        <v>30</v>
      </c>
      <c r="F7" s="109" t="s">
        <v>75</v>
      </c>
      <c r="G7" s="110"/>
      <c r="H7" s="122" t="s">
        <v>45</v>
      </c>
      <c r="I7" s="123"/>
      <c r="J7" s="109" t="s">
        <v>74</v>
      </c>
      <c r="K7" s="120"/>
      <c r="L7" s="120"/>
      <c r="M7" s="121"/>
    </row>
    <row r="8" spans="1:16" ht="43.5" customHeight="1">
      <c r="A8" s="4">
        <v>5</v>
      </c>
      <c r="B8" s="2">
        <v>1</v>
      </c>
      <c r="C8" s="2">
        <v>1</v>
      </c>
      <c r="D8" s="111"/>
      <c r="E8" s="113"/>
      <c r="F8" s="115" t="s">
        <v>76</v>
      </c>
      <c r="G8" s="115" t="s">
        <v>77</v>
      </c>
      <c r="H8" s="118" t="s">
        <v>40</v>
      </c>
      <c r="I8" s="119"/>
      <c r="J8" s="115" t="s">
        <v>46</v>
      </c>
      <c r="K8" s="107"/>
      <c r="L8" s="118" t="s">
        <v>40</v>
      </c>
      <c r="M8" s="119"/>
    </row>
    <row r="9" spans="1:16" ht="129" customHeight="1">
      <c r="A9" s="4">
        <v>5</v>
      </c>
      <c r="B9" s="2">
        <v>1</v>
      </c>
      <c r="C9" s="2">
        <v>1</v>
      </c>
      <c r="D9" s="111"/>
      <c r="E9" s="114"/>
      <c r="F9" s="116"/>
      <c r="G9" s="117"/>
      <c r="H9" s="64" t="s">
        <v>39</v>
      </c>
      <c r="I9" s="42" t="s">
        <v>58</v>
      </c>
      <c r="J9" s="124"/>
      <c r="K9" s="108" t="s">
        <v>79</v>
      </c>
      <c r="L9" s="64" t="s">
        <v>39</v>
      </c>
      <c r="M9" s="42" t="s">
        <v>58</v>
      </c>
    </row>
    <row r="10" spans="1:16" s="7" customFormat="1" ht="48.75" customHeight="1">
      <c r="A10" s="4"/>
      <c r="B10" s="3">
        <v>1</v>
      </c>
      <c r="C10" s="3">
        <v>1</v>
      </c>
      <c r="D10" s="76">
        <v>1</v>
      </c>
      <c r="E10" s="43" t="s">
        <v>47</v>
      </c>
      <c r="F10" s="65">
        <v>4493665454.749999</v>
      </c>
      <c r="G10" s="65">
        <v>3496164246.6999998</v>
      </c>
      <c r="H10" s="65">
        <v>-1019382970.0499992</v>
      </c>
      <c r="I10" s="44">
        <v>0.77425040175226301</v>
      </c>
      <c r="J10" s="65">
        <v>13890964.5</v>
      </c>
      <c r="K10" s="65">
        <v>12658084.5</v>
      </c>
      <c r="L10" s="65">
        <v>-1232880</v>
      </c>
      <c r="M10" s="30">
        <f>K10/J10</f>
        <v>0.91124590376715742</v>
      </c>
      <c r="P10" s="95"/>
    </row>
    <row r="11" spans="1:16" ht="18" customHeight="1">
      <c r="A11" s="4">
        <v>1</v>
      </c>
      <c r="C11" s="2">
        <v>1</v>
      </c>
      <c r="D11" s="73"/>
      <c r="E11" s="34" t="s">
        <v>68</v>
      </c>
      <c r="F11" s="66">
        <v>662505355.63</v>
      </c>
      <c r="G11" s="66">
        <v>573495331.30999994</v>
      </c>
      <c r="H11" s="66">
        <v>-110891786.32000005</v>
      </c>
      <c r="I11" s="94">
        <v>0.8379692085613577</v>
      </c>
      <c r="J11" s="66">
        <v>0</v>
      </c>
      <c r="K11" s="66">
        <v>0</v>
      </c>
      <c r="L11" s="66">
        <v>0</v>
      </c>
      <c r="M11" s="22"/>
      <c r="O11" s="7"/>
      <c r="P11" s="95"/>
    </row>
    <row r="12" spans="1:16" ht="24.75" hidden="1" customHeight="1">
      <c r="D12" s="73"/>
      <c r="E12" s="77" t="s">
        <v>67</v>
      </c>
      <c r="F12" s="92">
        <v>332569058.22000003</v>
      </c>
      <c r="G12" s="66">
        <v>313308650</v>
      </c>
      <c r="H12" s="66">
        <v>-19260408.220000029</v>
      </c>
      <c r="I12" s="45">
        <v>0.94208598862718329</v>
      </c>
      <c r="J12" s="66"/>
      <c r="K12" s="66"/>
      <c r="L12" s="66">
        <v>0</v>
      </c>
      <c r="M12" s="22"/>
      <c r="N12" s="1">
        <v>3</v>
      </c>
      <c r="O12" s="7">
        <v>3</v>
      </c>
    </row>
    <row r="13" spans="1:16" ht="18" customHeight="1">
      <c r="C13" s="2">
        <v>1</v>
      </c>
      <c r="D13" s="73"/>
      <c r="E13" s="34" t="s">
        <v>27</v>
      </c>
      <c r="F13" s="66">
        <v>0</v>
      </c>
      <c r="G13" s="66">
        <v>0</v>
      </c>
      <c r="H13" s="66">
        <v>0</v>
      </c>
      <c r="I13" s="45"/>
      <c r="J13" s="66">
        <v>0</v>
      </c>
      <c r="K13" s="66">
        <v>0</v>
      </c>
      <c r="L13" s="66">
        <v>0</v>
      </c>
      <c r="M13" s="22"/>
      <c r="O13" s="7"/>
      <c r="P13" s="95"/>
    </row>
    <row r="14" spans="1:16" ht="18" customHeight="1">
      <c r="C14" s="2">
        <v>1</v>
      </c>
      <c r="D14" s="73"/>
      <c r="E14" s="34" t="s">
        <v>29</v>
      </c>
      <c r="F14" s="66">
        <v>0</v>
      </c>
      <c r="G14" s="66">
        <v>0</v>
      </c>
      <c r="H14" s="66">
        <v>0</v>
      </c>
      <c r="I14" s="45"/>
      <c r="J14" s="66">
        <v>0</v>
      </c>
      <c r="K14" s="66">
        <v>0</v>
      </c>
      <c r="L14" s="66">
        <v>0</v>
      </c>
      <c r="M14" s="22"/>
      <c r="O14" s="7"/>
      <c r="P14" s="95"/>
    </row>
    <row r="15" spans="1:16" ht="18" customHeight="1">
      <c r="A15" s="4">
        <v>1</v>
      </c>
      <c r="C15" s="2">
        <v>1</v>
      </c>
      <c r="D15" s="73"/>
      <c r="E15" s="34" t="s">
        <v>33</v>
      </c>
      <c r="F15" s="66">
        <v>3302183164.3199992</v>
      </c>
      <c r="G15" s="66">
        <v>2518067461.25</v>
      </c>
      <c r="H15" s="66">
        <v>-784115703.06999922</v>
      </c>
      <c r="I15" s="45">
        <v>0.76254627195052405</v>
      </c>
      <c r="J15" s="66">
        <v>13890964.5</v>
      </c>
      <c r="K15" s="66">
        <v>12658084.5</v>
      </c>
      <c r="L15" s="66">
        <v>-1232880</v>
      </c>
      <c r="M15" s="22">
        <f>K15/J15</f>
        <v>0.91124590376715742</v>
      </c>
      <c r="O15" s="7"/>
      <c r="P15" s="95"/>
    </row>
    <row r="16" spans="1:16" ht="18" customHeight="1">
      <c r="C16" s="2">
        <v>1</v>
      </c>
      <c r="D16" s="73"/>
      <c r="E16" s="35" t="s">
        <v>32</v>
      </c>
      <c r="F16" s="66">
        <v>904539959.36000001</v>
      </c>
      <c r="G16" s="66">
        <v>659393876.03999996</v>
      </c>
      <c r="H16" s="66">
        <v>-245146083.32000005</v>
      </c>
      <c r="I16" s="45">
        <v>0.72898258304315133</v>
      </c>
      <c r="J16" s="66">
        <v>0</v>
      </c>
      <c r="K16" s="66">
        <v>0</v>
      </c>
      <c r="L16" s="66">
        <v>0</v>
      </c>
      <c r="M16" s="22"/>
      <c r="O16" s="7"/>
      <c r="P16" s="95"/>
    </row>
    <row r="17" spans="1:16" ht="18" customHeight="1">
      <c r="A17" s="4">
        <v>1</v>
      </c>
      <c r="C17" s="2">
        <v>1</v>
      </c>
      <c r="D17" s="73"/>
      <c r="E17" s="35" t="s">
        <v>35</v>
      </c>
      <c r="F17" s="66"/>
      <c r="G17" s="66"/>
      <c r="H17" s="66">
        <v>0</v>
      </c>
      <c r="I17" s="45"/>
      <c r="J17" s="66">
        <v>1421644.5</v>
      </c>
      <c r="K17" s="66">
        <v>455524.5</v>
      </c>
      <c r="L17" s="66">
        <v>-966120</v>
      </c>
      <c r="M17" s="22">
        <f>K17/J17</f>
        <v>0.32042082250520437</v>
      </c>
      <c r="O17" s="7"/>
      <c r="P17" s="95"/>
    </row>
    <row r="18" spans="1:16" ht="18" customHeight="1">
      <c r="A18" s="4">
        <v>1</v>
      </c>
      <c r="C18" s="2">
        <v>1</v>
      </c>
      <c r="D18" s="73"/>
      <c r="E18" s="35" t="s">
        <v>36</v>
      </c>
      <c r="F18" s="66"/>
      <c r="G18" s="66"/>
      <c r="H18" s="66">
        <v>0</v>
      </c>
      <c r="I18" s="45"/>
      <c r="J18" s="66">
        <v>12469320</v>
      </c>
      <c r="K18" s="66">
        <v>12202560</v>
      </c>
      <c r="L18" s="66">
        <v>-266760</v>
      </c>
      <c r="M18" s="22">
        <f>K18/J18</f>
        <v>0.97860669226549646</v>
      </c>
      <c r="O18" s="7"/>
      <c r="P18" s="95"/>
    </row>
    <row r="19" spans="1:16" ht="23.25" hidden="1" customHeight="1">
      <c r="D19" s="73"/>
      <c r="E19" s="77" t="s">
        <v>65</v>
      </c>
      <c r="F19" s="66">
        <v>107342722</v>
      </c>
      <c r="G19" s="66">
        <v>106382812</v>
      </c>
      <c r="H19" s="66">
        <v>-959910</v>
      </c>
      <c r="I19" s="45">
        <v>0.99105752134737179</v>
      </c>
      <c r="J19" s="66"/>
      <c r="K19" s="66"/>
      <c r="L19" s="66">
        <v>0</v>
      </c>
      <c r="M19" s="22"/>
      <c r="N19" s="1">
        <v>10</v>
      </c>
      <c r="O19" s="7">
        <v>10</v>
      </c>
    </row>
    <row r="20" spans="1:16" ht="18" customHeight="1">
      <c r="A20" s="4">
        <v>1</v>
      </c>
      <c r="C20" s="2">
        <v>1</v>
      </c>
      <c r="D20" s="73"/>
      <c r="E20" s="34" t="s">
        <v>28</v>
      </c>
      <c r="F20" s="66">
        <v>528976934.80000007</v>
      </c>
      <c r="G20" s="66">
        <v>404601454.13999999</v>
      </c>
      <c r="H20" s="66">
        <v>-124375480.66000009</v>
      </c>
      <c r="I20" s="45">
        <v>0.76487541804251824</v>
      </c>
      <c r="J20" s="66">
        <v>0</v>
      </c>
      <c r="K20" s="66">
        <v>0</v>
      </c>
      <c r="L20" s="66">
        <v>0</v>
      </c>
      <c r="M20" s="22"/>
      <c r="O20" s="7"/>
      <c r="P20" s="95"/>
    </row>
    <row r="21" spans="1:16" ht="18" hidden="1" customHeight="1">
      <c r="D21" s="73"/>
      <c r="E21" s="34"/>
      <c r="F21" s="66"/>
      <c r="G21" s="66"/>
      <c r="H21" s="66">
        <v>0</v>
      </c>
      <c r="I21" s="45"/>
      <c r="J21" s="66"/>
      <c r="K21" s="66"/>
      <c r="L21" s="66">
        <v>0</v>
      </c>
      <c r="M21" s="22"/>
      <c r="O21" s="7">
        <v>12</v>
      </c>
      <c r="P21" s="95"/>
    </row>
    <row r="22" spans="1:16" ht="18" hidden="1" customHeight="1">
      <c r="D22" s="73"/>
      <c r="E22" s="34"/>
      <c r="F22" s="66"/>
      <c r="G22" s="66"/>
      <c r="H22" s="66">
        <v>0</v>
      </c>
      <c r="I22" s="45"/>
      <c r="J22" s="66"/>
      <c r="K22" s="66"/>
      <c r="L22" s="66">
        <v>0</v>
      </c>
      <c r="M22" s="22"/>
      <c r="O22" s="7">
        <v>13</v>
      </c>
      <c r="P22" s="95"/>
    </row>
    <row r="23" spans="1:16" ht="18" hidden="1" customHeight="1">
      <c r="D23" s="73"/>
      <c r="E23" s="34"/>
      <c r="F23" s="66"/>
      <c r="G23" s="66"/>
      <c r="H23" s="66">
        <v>0</v>
      </c>
      <c r="I23" s="45"/>
      <c r="J23" s="66"/>
      <c r="K23" s="66"/>
      <c r="L23" s="66">
        <v>0</v>
      </c>
      <c r="M23" s="22"/>
      <c r="O23" s="7">
        <v>14</v>
      </c>
      <c r="P23" s="95"/>
    </row>
    <row r="24" spans="1:16" ht="18" hidden="1" customHeight="1">
      <c r="D24" s="73"/>
      <c r="E24" s="34"/>
      <c r="F24" s="66"/>
      <c r="G24" s="66"/>
      <c r="H24" s="66">
        <v>0</v>
      </c>
      <c r="I24" s="45"/>
      <c r="J24" s="66"/>
      <c r="K24" s="66"/>
      <c r="L24" s="66">
        <v>0</v>
      </c>
      <c r="M24" s="22"/>
      <c r="O24" s="7">
        <v>15</v>
      </c>
      <c r="P24" s="95"/>
    </row>
    <row r="25" spans="1:16" s="7" customFormat="1" ht="48.95" customHeight="1">
      <c r="A25" s="4">
        <v>1</v>
      </c>
      <c r="B25" s="3">
        <v>1</v>
      </c>
      <c r="C25" s="3">
        <v>1</v>
      </c>
      <c r="D25" s="76">
        <v>2</v>
      </c>
      <c r="E25" s="43" t="s">
        <v>42</v>
      </c>
      <c r="F25" s="65">
        <v>1981352052.5400004</v>
      </c>
      <c r="G25" s="65">
        <v>1493050072.3699999</v>
      </c>
      <c r="H25" s="65">
        <v>-496355906.17000055</v>
      </c>
      <c r="I25" s="44">
        <v>0.75050044509554059</v>
      </c>
      <c r="J25" s="65">
        <v>0</v>
      </c>
      <c r="K25" s="65">
        <v>0</v>
      </c>
      <c r="L25" s="65">
        <v>0</v>
      </c>
      <c r="M25" s="30"/>
      <c r="P25" s="95"/>
    </row>
    <row r="26" spans="1:16" ht="18" customHeight="1">
      <c r="C26" s="2">
        <v>1</v>
      </c>
      <c r="D26" s="73"/>
      <c r="E26" s="34" t="s">
        <v>68</v>
      </c>
      <c r="F26" s="66">
        <v>248725692.02000001</v>
      </c>
      <c r="G26" s="66">
        <v>212282658.22</v>
      </c>
      <c r="H26" s="66">
        <v>-44496959.800000012</v>
      </c>
      <c r="I26" s="45">
        <v>0.8267114806731497</v>
      </c>
      <c r="J26" s="66">
        <v>0</v>
      </c>
      <c r="K26" s="66">
        <v>0</v>
      </c>
      <c r="L26" s="66">
        <v>0</v>
      </c>
      <c r="M26" s="22"/>
      <c r="O26" s="7"/>
      <c r="P26" s="95"/>
    </row>
    <row r="27" spans="1:16" ht="18" hidden="1" customHeight="1">
      <c r="D27" s="73"/>
      <c r="E27" s="77" t="s">
        <v>67</v>
      </c>
      <c r="F27" s="92">
        <v>18341282.18</v>
      </c>
      <c r="G27" s="66">
        <v>16086749</v>
      </c>
      <c r="H27" s="66">
        <v>-2254533.1799999997</v>
      </c>
      <c r="I27" s="45">
        <v>0.87707875829649329</v>
      </c>
      <c r="J27" s="66"/>
      <c r="K27" s="66"/>
      <c r="L27" s="66">
        <v>0</v>
      </c>
      <c r="M27" s="22"/>
      <c r="N27" s="1">
        <v>3</v>
      </c>
      <c r="O27" s="7">
        <v>3</v>
      </c>
    </row>
    <row r="28" spans="1:16" ht="18" customHeight="1">
      <c r="C28" s="2">
        <v>1</v>
      </c>
      <c r="D28" s="73"/>
      <c r="E28" s="34" t="s">
        <v>27</v>
      </c>
      <c r="F28" s="66">
        <v>0</v>
      </c>
      <c r="G28" s="66">
        <v>0</v>
      </c>
      <c r="H28" s="66">
        <v>0</v>
      </c>
      <c r="I28" s="45"/>
      <c r="J28" s="66">
        <v>0</v>
      </c>
      <c r="K28" s="66">
        <v>0</v>
      </c>
      <c r="L28" s="66">
        <v>0</v>
      </c>
      <c r="M28" s="22"/>
      <c r="O28" s="7"/>
      <c r="P28" s="95"/>
    </row>
    <row r="29" spans="1:16" ht="18" customHeight="1">
      <c r="A29" s="4">
        <v>1</v>
      </c>
      <c r="C29" s="2">
        <v>1</v>
      </c>
      <c r="D29" s="73"/>
      <c r="E29" s="34" t="s">
        <v>29</v>
      </c>
      <c r="F29" s="66">
        <v>0</v>
      </c>
      <c r="G29" s="66">
        <v>0</v>
      </c>
      <c r="H29" s="66">
        <v>0</v>
      </c>
      <c r="I29" s="45"/>
      <c r="J29" s="66">
        <v>0</v>
      </c>
      <c r="K29" s="66">
        <v>0</v>
      </c>
      <c r="L29" s="66">
        <v>0</v>
      </c>
      <c r="M29" s="22"/>
      <c r="O29" s="7"/>
      <c r="P29" s="95"/>
    </row>
    <row r="30" spans="1:16" ht="18" customHeight="1">
      <c r="C30" s="2">
        <v>1</v>
      </c>
      <c r="D30" s="73"/>
      <c r="E30" s="34" t="s">
        <v>33</v>
      </c>
      <c r="F30" s="66">
        <v>858121033.26000035</v>
      </c>
      <c r="G30" s="66">
        <v>608734692.5</v>
      </c>
      <c r="H30" s="66">
        <v>-249386340.76000035</v>
      </c>
      <c r="I30" s="45">
        <v>0.70938092519119123</v>
      </c>
      <c r="J30" s="66">
        <v>0</v>
      </c>
      <c r="K30" s="66">
        <v>0</v>
      </c>
      <c r="L30" s="66">
        <v>0</v>
      </c>
      <c r="M30" s="22"/>
      <c r="O30" s="7"/>
      <c r="P30" s="95"/>
    </row>
    <row r="31" spans="1:16" ht="18" customHeight="1">
      <c r="A31" s="4">
        <v>1</v>
      </c>
      <c r="C31" s="2">
        <v>1</v>
      </c>
      <c r="D31" s="73"/>
      <c r="E31" s="35" t="s">
        <v>32</v>
      </c>
      <c r="F31" s="66">
        <v>0</v>
      </c>
      <c r="G31" s="66">
        <v>0</v>
      </c>
      <c r="H31" s="66">
        <v>0</v>
      </c>
      <c r="I31" s="45"/>
      <c r="J31" s="66">
        <v>0</v>
      </c>
      <c r="K31" s="66">
        <v>0</v>
      </c>
      <c r="L31" s="66">
        <v>0</v>
      </c>
      <c r="M31" s="22"/>
      <c r="O31" s="7"/>
      <c r="P31" s="95"/>
    </row>
    <row r="32" spans="1:16" ht="18" customHeight="1">
      <c r="A32" s="4">
        <v>1</v>
      </c>
      <c r="C32" s="2">
        <v>1</v>
      </c>
      <c r="D32" s="73"/>
      <c r="E32" s="35" t="s">
        <v>35</v>
      </c>
      <c r="F32" s="66"/>
      <c r="G32" s="66"/>
      <c r="H32" s="66">
        <v>0</v>
      </c>
      <c r="I32" s="45"/>
      <c r="J32" s="66"/>
      <c r="K32" s="66"/>
      <c r="L32" s="66">
        <v>0</v>
      </c>
      <c r="M32" s="22"/>
      <c r="O32" s="7"/>
      <c r="P32" s="95"/>
    </row>
    <row r="33" spans="1:16" ht="18" customHeight="1">
      <c r="A33" s="4">
        <v>1</v>
      </c>
      <c r="C33" s="2">
        <v>1</v>
      </c>
      <c r="D33" s="73"/>
      <c r="E33" s="35" t="s">
        <v>36</v>
      </c>
      <c r="F33" s="66"/>
      <c r="G33" s="66"/>
      <c r="H33" s="66">
        <v>0</v>
      </c>
      <c r="I33" s="45"/>
      <c r="J33" s="66"/>
      <c r="K33" s="66"/>
      <c r="L33" s="66">
        <v>0</v>
      </c>
      <c r="M33" s="22"/>
      <c r="O33" s="7"/>
      <c r="P33" s="95"/>
    </row>
    <row r="34" spans="1:16" ht="18" hidden="1" customHeight="1">
      <c r="D34" s="73"/>
      <c r="E34" s="77" t="s">
        <v>65</v>
      </c>
      <c r="F34" s="66">
        <v>-27524025</v>
      </c>
      <c r="G34" s="66">
        <v>-22242884</v>
      </c>
      <c r="H34" s="66">
        <v>5281141</v>
      </c>
      <c r="I34" s="45">
        <v>0.80812613707479197</v>
      </c>
      <c r="J34" s="66"/>
      <c r="K34" s="66"/>
      <c r="L34" s="66">
        <v>0</v>
      </c>
      <c r="M34" s="22"/>
      <c r="N34" s="1">
        <v>10</v>
      </c>
      <c r="O34" s="7">
        <v>10</v>
      </c>
    </row>
    <row r="35" spans="1:16" ht="18" customHeight="1">
      <c r="A35" s="4">
        <v>1</v>
      </c>
      <c r="C35" s="2">
        <v>1</v>
      </c>
      <c r="D35" s="73"/>
      <c r="E35" s="34" t="s">
        <v>28</v>
      </c>
      <c r="F35" s="66">
        <v>874505327.25999999</v>
      </c>
      <c r="G35" s="66">
        <v>672032721.64999998</v>
      </c>
      <c r="H35" s="66">
        <v>-202472605.61000001</v>
      </c>
      <c r="I35" s="45">
        <v>0.76847184425464032</v>
      </c>
      <c r="J35" s="66">
        <v>0</v>
      </c>
      <c r="K35" s="66">
        <v>0</v>
      </c>
      <c r="L35" s="66">
        <v>0</v>
      </c>
      <c r="M35" s="22"/>
      <c r="O35" s="7"/>
      <c r="P35" s="95"/>
    </row>
    <row r="36" spans="1:16" ht="18" hidden="1" customHeight="1">
      <c r="D36" s="73"/>
      <c r="E36" s="34"/>
      <c r="F36" s="66"/>
      <c r="G36" s="66"/>
      <c r="H36" s="66">
        <v>0</v>
      </c>
      <c r="I36" s="45"/>
      <c r="J36" s="66"/>
      <c r="K36" s="66"/>
      <c r="L36" s="66">
        <v>0</v>
      </c>
      <c r="M36" s="22"/>
      <c r="O36" s="7">
        <v>12</v>
      </c>
      <c r="P36" s="95"/>
    </row>
    <row r="37" spans="1:16" ht="18" hidden="1" customHeight="1">
      <c r="D37" s="73"/>
      <c r="E37" s="34"/>
      <c r="F37" s="66"/>
      <c r="G37" s="66"/>
      <c r="H37" s="66">
        <v>0</v>
      </c>
      <c r="I37" s="45"/>
      <c r="J37" s="66"/>
      <c r="K37" s="66"/>
      <c r="L37" s="66">
        <v>0</v>
      </c>
      <c r="M37" s="22"/>
      <c r="O37" s="7">
        <v>13</v>
      </c>
      <c r="P37" s="95"/>
    </row>
    <row r="38" spans="1:16" ht="18" hidden="1" customHeight="1">
      <c r="D38" s="73"/>
      <c r="E38" s="34"/>
      <c r="F38" s="66"/>
      <c r="G38" s="66"/>
      <c r="H38" s="66">
        <v>0</v>
      </c>
      <c r="I38" s="45"/>
      <c r="J38" s="66"/>
      <c r="K38" s="66"/>
      <c r="L38" s="66">
        <v>0</v>
      </c>
      <c r="M38" s="22"/>
      <c r="O38" s="7">
        <v>14</v>
      </c>
      <c r="P38" s="95"/>
    </row>
    <row r="39" spans="1:16" ht="18" hidden="1" customHeight="1">
      <c r="D39" s="73"/>
      <c r="E39" s="34"/>
      <c r="F39" s="66"/>
      <c r="G39" s="66"/>
      <c r="H39" s="66">
        <v>0</v>
      </c>
      <c r="I39" s="45"/>
      <c r="J39" s="66"/>
      <c r="K39" s="66"/>
      <c r="L39" s="66">
        <v>0</v>
      </c>
      <c r="M39" s="22"/>
      <c r="O39" s="7">
        <v>15</v>
      </c>
      <c r="P39" s="95"/>
    </row>
    <row r="40" spans="1:16" s="7" customFormat="1" ht="48.95" customHeight="1">
      <c r="A40" s="4">
        <v>1</v>
      </c>
      <c r="B40" s="3">
        <v>1</v>
      </c>
      <c r="C40" s="3">
        <v>1</v>
      </c>
      <c r="D40" s="76">
        <v>3</v>
      </c>
      <c r="E40" s="43" t="s">
        <v>0</v>
      </c>
      <c r="F40" s="65">
        <v>182252129.03000003</v>
      </c>
      <c r="G40" s="65">
        <v>138647636.40000001</v>
      </c>
      <c r="H40" s="65">
        <v>-43604492.630000025</v>
      </c>
      <c r="I40" s="44">
        <v>0.76074631960638217</v>
      </c>
      <c r="J40" s="65">
        <v>53442515.800000004</v>
      </c>
      <c r="K40" s="65">
        <v>39400651.899999999</v>
      </c>
      <c r="L40" s="65">
        <v>-14041863.900000006</v>
      </c>
      <c r="M40" s="30">
        <f>K40/J40</f>
        <v>0.73725294010204501</v>
      </c>
      <c r="P40" s="95"/>
    </row>
    <row r="41" spans="1:16" ht="18" customHeight="1">
      <c r="C41" s="3">
        <v>1</v>
      </c>
      <c r="D41" s="73"/>
      <c r="E41" s="34" t="s">
        <v>68</v>
      </c>
      <c r="F41" s="66">
        <v>73482180.730000004</v>
      </c>
      <c r="G41" s="66">
        <v>53083017</v>
      </c>
      <c r="H41" s="66">
        <v>-20399163.730000004</v>
      </c>
      <c r="I41" s="45">
        <v>0.72239305465152326</v>
      </c>
      <c r="J41" s="66">
        <v>31173411.100000001</v>
      </c>
      <c r="K41" s="66">
        <v>22259558.699999999</v>
      </c>
      <c r="L41" s="66">
        <v>-8913852.4000000022</v>
      </c>
      <c r="M41" s="22">
        <f>K41/J41</f>
        <v>0.71405591863509599</v>
      </c>
      <c r="O41" s="7"/>
      <c r="P41" s="95"/>
    </row>
    <row r="42" spans="1:16" ht="18" customHeight="1">
      <c r="C42" s="3">
        <v>1</v>
      </c>
      <c r="D42" s="73"/>
      <c r="E42" s="77" t="s">
        <v>67</v>
      </c>
      <c r="F42" s="92">
        <v>13879652.73</v>
      </c>
      <c r="G42" s="66">
        <v>11298959</v>
      </c>
      <c r="H42" s="66">
        <v>-2580693.7300000004</v>
      </c>
      <c r="I42" s="45">
        <v>0.81406640495968663</v>
      </c>
      <c r="J42" s="66"/>
      <c r="K42" s="66"/>
      <c r="L42" s="66">
        <v>0</v>
      </c>
      <c r="M42" s="22"/>
      <c r="O42" s="7"/>
    </row>
    <row r="43" spans="1:16" ht="18" customHeight="1">
      <c r="C43" s="3">
        <v>1</v>
      </c>
      <c r="D43" s="73"/>
      <c r="E43" s="34" t="s">
        <v>27</v>
      </c>
      <c r="F43" s="66">
        <v>0</v>
      </c>
      <c r="G43" s="66">
        <v>0</v>
      </c>
      <c r="H43" s="66">
        <v>0</v>
      </c>
      <c r="I43" s="45"/>
      <c r="J43" s="66">
        <v>0</v>
      </c>
      <c r="K43" s="66">
        <v>0</v>
      </c>
      <c r="L43" s="66">
        <v>0</v>
      </c>
      <c r="M43" s="22"/>
      <c r="O43" s="7"/>
      <c r="P43" s="95"/>
    </row>
    <row r="44" spans="1:16" ht="18" customHeight="1">
      <c r="A44" s="4">
        <v>1</v>
      </c>
      <c r="C44" s="3">
        <v>1</v>
      </c>
      <c r="D44" s="73"/>
      <c r="E44" s="34" t="s">
        <v>29</v>
      </c>
      <c r="F44" s="66">
        <v>0</v>
      </c>
      <c r="G44" s="66">
        <v>0</v>
      </c>
      <c r="H44" s="66">
        <v>0</v>
      </c>
      <c r="I44" s="45"/>
      <c r="J44" s="66">
        <v>0</v>
      </c>
      <c r="K44" s="66">
        <v>0</v>
      </c>
      <c r="L44" s="66">
        <v>0</v>
      </c>
      <c r="M44" s="22"/>
      <c r="O44" s="7"/>
      <c r="P44" s="95"/>
    </row>
    <row r="45" spans="1:16" ht="18" customHeight="1">
      <c r="C45" s="3">
        <v>1</v>
      </c>
      <c r="D45" s="73"/>
      <c r="E45" s="34" t="s">
        <v>33</v>
      </c>
      <c r="F45" s="66">
        <v>72937700.550000012</v>
      </c>
      <c r="G45" s="66">
        <v>59004899.960000001</v>
      </c>
      <c r="H45" s="66">
        <v>-13932800.590000011</v>
      </c>
      <c r="I45" s="45">
        <v>0.80897669538610084</v>
      </c>
      <c r="J45" s="66">
        <v>9916089</v>
      </c>
      <c r="K45" s="66">
        <v>7611110.2000000002</v>
      </c>
      <c r="L45" s="66">
        <v>-2304978.7999999998</v>
      </c>
      <c r="M45" s="20">
        <f>K45/J45</f>
        <v>0.76755162241887909</v>
      </c>
      <c r="O45" s="7"/>
      <c r="P45" s="95"/>
    </row>
    <row r="46" spans="1:16" ht="18" customHeight="1">
      <c r="A46" s="4">
        <v>1</v>
      </c>
      <c r="C46" s="3">
        <v>1</v>
      </c>
      <c r="D46" s="73"/>
      <c r="E46" s="35" t="s">
        <v>32</v>
      </c>
      <c r="F46" s="66">
        <v>0</v>
      </c>
      <c r="G46" s="66">
        <v>0</v>
      </c>
      <c r="H46" s="66">
        <v>0</v>
      </c>
      <c r="I46" s="45"/>
      <c r="J46" s="66">
        <v>0</v>
      </c>
      <c r="K46" s="66">
        <v>0</v>
      </c>
      <c r="L46" s="66">
        <v>0</v>
      </c>
      <c r="M46" s="22"/>
      <c r="O46" s="7"/>
      <c r="P46" s="95"/>
    </row>
    <row r="47" spans="1:16" ht="18" customHeight="1">
      <c r="A47" s="4">
        <v>1</v>
      </c>
      <c r="C47" s="3">
        <v>1</v>
      </c>
      <c r="D47" s="73"/>
      <c r="E47" s="35" t="s">
        <v>35</v>
      </c>
      <c r="F47" s="66"/>
      <c r="G47" s="66"/>
      <c r="H47" s="66">
        <v>0</v>
      </c>
      <c r="I47" s="45"/>
      <c r="J47" s="66"/>
      <c r="K47" s="66"/>
      <c r="L47" s="66">
        <v>0</v>
      </c>
      <c r="M47" s="22"/>
      <c r="O47" s="7"/>
      <c r="P47" s="95"/>
    </row>
    <row r="48" spans="1:16" ht="18" customHeight="1">
      <c r="A48" s="4">
        <v>1</v>
      </c>
      <c r="C48" s="3">
        <v>1</v>
      </c>
      <c r="D48" s="73"/>
      <c r="E48" s="35" t="s">
        <v>36</v>
      </c>
      <c r="F48" s="66"/>
      <c r="G48" s="66"/>
      <c r="H48" s="66">
        <v>0</v>
      </c>
      <c r="I48" s="45"/>
      <c r="J48" s="66">
        <v>9916089</v>
      </c>
      <c r="K48" s="66">
        <v>7611110.2000000002</v>
      </c>
      <c r="L48" s="66">
        <v>-2304978.7999999998</v>
      </c>
      <c r="M48" s="20">
        <f>K48/J48</f>
        <v>0.76755162241887909</v>
      </c>
      <c r="O48" s="7"/>
      <c r="P48" s="95"/>
    </row>
    <row r="49" spans="1:16" ht="18" customHeight="1">
      <c r="C49" s="3">
        <v>1</v>
      </c>
      <c r="D49" s="73"/>
      <c r="E49" s="77" t="s">
        <v>65</v>
      </c>
      <c r="F49" s="66">
        <v>24153</v>
      </c>
      <c r="G49" s="66">
        <v>18752</v>
      </c>
      <c r="H49" s="66">
        <v>-5401</v>
      </c>
      <c r="I49" s="45">
        <v>0.77638388605970277</v>
      </c>
      <c r="J49" s="66"/>
      <c r="K49" s="66"/>
      <c r="L49" s="66">
        <v>0</v>
      </c>
      <c r="M49" s="22"/>
      <c r="O49" s="7"/>
    </row>
    <row r="50" spans="1:16" ht="18" customHeight="1">
      <c r="A50" s="4">
        <v>1</v>
      </c>
      <c r="C50" s="3">
        <v>1</v>
      </c>
      <c r="D50" s="73"/>
      <c r="E50" s="34" t="s">
        <v>28</v>
      </c>
      <c r="F50" s="66">
        <v>35832247.75</v>
      </c>
      <c r="G50" s="66">
        <v>26559719.440000001</v>
      </c>
      <c r="H50" s="66">
        <v>-9272528.3099999987</v>
      </c>
      <c r="I50" s="45">
        <v>0.74122392838166284</v>
      </c>
      <c r="J50" s="66">
        <v>12353015.700000001</v>
      </c>
      <c r="K50" s="66">
        <v>9529983</v>
      </c>
      <c r="L50" s="66">
        <v>-2823032.7000000011</v>
      </c>
      <c r="M50" s="22">
        <f>K50/J50</f>
        <v>0.77147016011644831</v>
      </c>
      <c r="O50" s="7"/>
      <c r="P50" s="95"/>
    </row>
    <row r="51" spans="1:16" ht="18" hidden="1" customHeight="1">
      <c r="C51" s="3"/>
      <c r="D51" s="73"/>
      <c r="E51" s="34"/>
      <c r="F51" s="66"/>
      <c r="G51" s="66"/>
      <c r="H51" s="66">
        <v>0</v>
      </c>
      <c r="I51" s="45"/>
      <c r="J51" s="66"/>
      <c r="K51" s="66"/>
      <c r="L51" s="66">
        <v>0</v>
      </c>
      <c r="M51" s="22"/>
      <c r="O51" s="7">
        <v>12</v>
      </c>
      <c r="P51" s="95"/>
    </row>
    <row r="52" spans="1:16" ht="18" hidden="1" customHeight="1">
      <c r="C52" s="3"/>
      <c r="D52" s="73"/>
      <c r="E52" s="34"/>
      <c r="F52" s="66"/>
      <c r="G52" s="66"/>
      <c r="H52" s="66">
        <v>0</v>
      </c>
      <c r="I52" s="45"/>
      <c r="J52" s="66"/>
      <c r="K52" s="66"/>
      <c r="L52" s="66">
        <v>0</v>
      </c>
      <c r="M52" s="22"/>
      <c r="O52" s="7">
        <v>13</v>
      </c>
      <c r="P52" s="95"/>
    </row>
    <row r="53" spans="1:16" ht="18" hidden="1" customHeight="1">
      <c r="C53" s="3"/>
      <c r="D53" s="73"/>
      <c r="E53" s="34"/>
      <c r="F53" s="66"/>
      <c r="G53" s="66"/>
      <c r="H53" s="66">
        <v>0</v>
      </c>
      <c r="I53" s="45"/>
      <c r="J53" s="66"/>
      <c r="K53" s="66"/>
      <c r="L53" s="66">
        <v>0</v>
      </c>
      <c r="M53" s="22"/>
      <c r="O53" s="7">
        <v>14</v>
      </c>
      <c r="P53" s="95"/>
    </row>
    <row r="54" spans="1:16" ht="18" hidden="1" customHeight="1">
      <c r="C54" s="3"/>
      <c r="D54" s="73"/>
      <c r="E54" s="34"/>
      <c r="F54" s="66"/>
      <c r="G54" s="66"/>
      <c r="H54" s="66">
        <v>0</v>
      </c>
      <c r="I54" s="45"/>
      <c r="J54" s="66"/>
      <c r="K54" s="66"/>
      <c r="L54" s="66">
        <v>0</v>
      </c>
      <c r="M54" s="22"/>
      <c r="O54" s="7">
        <v>15</v>
      </c>
      <c r="P54" s="95"/>
    </row>
    <row r="55" spans="1:16" s="7" customFormat="1" ht="48.95" customHeight="1">
      <c r="A55" s="4">
        <v>1</v>
      </c>
      <c r="B55" s="3">
        <v>1</v>
      </c>
      <c r="C55" s="3">
        <v>1</v>
      </c>
      <c r="D55" s="76">
        <v>4</v>
      </c>
      <c r="E55" s="43" t="s">
        <v>63</v>
      </c>
      <c r="F55" s="65">
        <v>100141881.55</v>
      </c>
      <c r="G55" s="65">
        <v>71238128</v>
      </c>
      <c r="H55" s="65">
        <v>-28903753.549999997</v>
      </c>
      <c r="I55" s="44">
        <v>0.71137197441643241</v>
      </c>
      <c r="J55" s="65">
        <v>0</v>
      </c>
      <c r="K55" s="65">
        <v>0</v>
      </c>
      <c r="L55" s="65">
        <v>0</v>
      </c>
      <c r="M55" s="30"/>
      <c r="P55" s="95"/>
    </row>
    <row r="56" spans="1:16" ht="18" customHeight="1">
      <c r="C56" s="3">
        <v>1</v>
      </c>
      <c r="D56" s="73"/>
      <c r="E56" s="34" t="s">
        <v>68</v>
      </c>
      <c r="F56" s="66">
        <v>43377310.549999997</v>
      </c>
      <c r="G56" s="66">
        <v>24190366</v>
      </c>
      <c r="H56" s="66">
        <v>-19186944.549999997</v>
      </c>
      <c r="I56" s="45">
        <v>0.55767325574775639</v>
      </c>
      <c r="J56" s="66">
        <v>0</v>
      </c>
      <c r="K56" s="66">
        <v>0</v>
      </c>
      <c r="L56" s="66">
        <v>0</v>
      </c>
      <c r="M56" s="22"/>
      <c r="O56" s="7"/>
      <c r="P56" s="95"/>
    </row>
    <row r="57" spans="1:16" ht="18" customHeight="1">
      <c r="C57" s="3">
        <v>1</v>
      </c>
      <c r="D57" s="73"/>
      <c r="E57" s="77" t="s">
        <v>67</v>
      </c>
      <c r="F57" s="66">
        <v>40367310.549999997</v>
      </c>
      <c r="G57" s="66">
        <v>22442339</v>
      </c>
      <c r="H57" s="66">
        <v>-17924971.549999997</v>
      </c>
      <c r="I57" s="45">
        <v>0.55595328730662741</v>
      </c>
      <c r="J57" s="66"/>
      <c r="K57" s="66"/>
      <c r="L57" s="66">
        <v>0</v>
      </c>
      <c r="M57" s="22"/>
      <c r="O57" s="7"/>
    </row>
    <row r="58" spans="1:16" ht="18" customHeight="1">
      <c r="C58" s="3">
        <v>1</v>
      </c>
      <c r="D58" s="73"/>
      <c r="E58" s="34" t="s">
        <v>27</v>
      </c>
      <c r="F58" s="66">
        <v>0</v>
      </c>
      <c r="G58" s="66">
        <v>0</v>
      </c>
      <c r="H58" s="66">
        <v>0</v>
      </c>
      <c r="I58" s="45"/>
      <c r="J58" s="66">
        <v>0</v>
      </c>
      <c r="K58" s="66">
        <v>0</v>
      </c>
      <c r="L58" s="66">
        <v>0</v>
      </c>
      <c r="M58" s="22"/>
      <c r="O58" s="7"/>
      <c r="P58" s="95"/>
    </row>
    <row r="59" spans="1:16" ht="18" customHeight="1">
      <c r="A59" s="4">
        <v>1</v>
      </c>
      <c r="C59" s="3">
        <v>1</v>
      </c>
      <c r="D59" s="73"/>
      <c r="E59" s="34" t="s">
        <v>29</v>
      </c>
      <c r="F59" s="66">
        <v>0</v>
      </c>
      <c r="G59" s="66">
        <v>0</v>
      </c>
      <c r="H59" s="66">
        <v>0</v>
      </c>
      <c r="I59" s="45"/>
      <c r="J59" s="66">
        <v>0</v>
      </c>
      <c r="K59" s="66">
        <v>0</v>
      </c>
      <c r="L59" s="66">
        <v>0</v>
      </c>
      <c r="M59" s="22"/>
      <c r="O59" s="7"/>
      <c r="P59" s="95"/>
    </row>
    <row r="60" spans="1:16" ht="18" customHeight="1">
      <c r="C60" s="3">
        <v>1</v>
      </c>
      <c r="D60" s="73"/>
      <c r="E60" s="34" t="s">
        <v>33</v>
      </c>
      <c r="F60" s="66">
        <v>0</v>
      </c>
      <c r="G60" s="66">
        <v>0</v>
      </c>
      <c r="H60" s="66">
        <v>0</v>
      </c>
      <c r="I60" s="45"/>
      <c r="J60" s="66">
        <v>0</v>
      </c>
      <c r="K60" s="66">
        <v>0</v>
      </c>
      <c r="L60" s="66">
        <v>0</v>
      </c>
      <c r="M60" s="22"/>
      <c r="O60" s="7"/>
      <c r="P60" s="95"/>
    </row>
    <row r="61" spans="1:16" ht="18" customHeight="1">
      <c r="A61" s="4">
        <v>1</v>
      </c>
      <c r="C61" s="3">
        <v>1</v>
      </c>
      <c r="D61" s="73"/>
      <c r="E61" s="35" t="s">
        <v>32</v>
      </c>
      <c r="F61" s="66">
        <v>0</v>
      </c>
      <c r="G61" s="66">
        <v>0</v>
      </c>
      <c r="H61" s="66">
        <v>0</v>
      </c>
      <c r="I61" s="45"/>
      <c r="J61" s="66">
        <v>0</v>
      </c>
      <c r="K61" s="66">
        <v>0</v>
      </c>
      <c r="L61" s="66">
        <v>0</v>
      </c>
      <c r="M61" s="22"/>
      <c r="O61" s="7"/>
      <c r="P61" s="95"/>
    </row>
    <row r="62" spans="1:16" ht="18" customHeight="1">
      <c r="A62" s="4">
        <v>1</v>
      </c>
      <c r="C62" s="3">
        <v>1</v>
      </c>
      <c r="D62" s="73"/>
      <c r="E62" s="35" t="s">
        <v>35</v>
      </c>
      <c r="F62" s="66"/>
      <c r="G62" s="66"/>
      <c r="H62" s="66">
        <v>0</v>
      </c>
      <c r="I62" s="45"/>
      <c r="J62" s="66"/>
      <c r="K62" s="66"/>
      <c r="L62" s="66">
        <v>0</v>
      </c>
      <c r="M62" s="22"/>
      <c r="O62" s="7"/>
      <c r="P62" s="95"/>
    </row>
    <row r="63" spans="1:16" ht="18" customHeight="1">
      <c r="A63" s="4">
        <v>1</v>
      </c>
      <c r="C63" s="3">
        <v>1</v>
      </c>
      <c r="D63" s="73"/>
      <c r="E63" s="35" t="s">
        <v>36</v>
      </c>
      <c r="F63" s="66"/>
      <c r="G63" s="66"/>
      <c r="H63" s="66">
        <v>0</v>
      </c>
      <c r="I63" s="45"/>
      <c r="J63" s="66"/>
      <c r="K63" s="66"/>
      <c r="L63" s="66">
        <v>0</v>
      </c>
      <c r="M63" s="22"/>
      <c r="O63" s="7"/>
      <c r="P63" s="95"/>
    </row>
    <row r="64" spans="1:16" ht="18" customHeight="1">
      <c r="C64" s="3">
        <v>1</v>
      </c>
      <c r="D64" s="73"/>
      <c r="E64" s="77" t="s">
        <v>65</v>
      </c>
      <c r="F64" s="66"/>
      <c r="G64" s="66"/>
      <c r="H64" s="66">
        <v>0</v>
      </c>
      <c r="I64" s="45"/>
      <c r="J64" s="66"/>
      <c r="K64" s="66"/>
      <c r="L64" s="66">
        <v>0</v>
      </c>
      <c r="M64" s="22"/>
      <c r="O64" s="7"/>
    </row>
    <row r="65" spans="1:16" ht="18" customHeight="1">
      <c r="A65" s="4">
        <v>1</v>
      </c>
      <c r="C65" s="3">
        <v>1</v>
      </c>
      <c r="D65" s="73"/>
      <c r="E65" s="34" t="s">
        <v>28</v>
      </c>
      <c r="F65" s="66">
        <v>0</v>
      </c>
      <c r="G65" s="66">
        <v>0</v>
      </c>
      <c r="H65" s="92">
        <v>0</v>
      </c>
      <c r="I65" s="94"/>
      <c r="J65" s="66">
        <v>0</v>
      </c>
      <c r="K65" s="66">
        <v>0</v>
      </c>
      <c r="L65" s="66">
        <v>0</v>
      </c>
      <c r="M65" s="22"/>
      <c r="O65" s="7"/>
      <c r="P65" s="95"/>
    </row>
    <row r="66" spans="1:16" ht="18" customHeight="1">
      <c r="C66" s="3">
        <v>1</v>
      </c>
      <c r="D66" s="73"/>
      <c r="E66" s="96" t="s">
        <v>69</v>
      </c>
      <c r="F66" s="66">
        <v>56764571</v>
      </c>
      <c r="G66" s="66">
        <v>47047762</v>
      </c>
      <c r="H66" s="92">
        <v>-9716809</v>
      </c>
      <c r="I66" s="94">
        <v>0.82882264714023823</v>
      </c>
      <c r="J66" s="66"/>
      <c r="K66" s="66"/>
      <c r="L66" s="66">
        <v>0</v>
      </c>
      <c r="M66" s="22"/>
      <c r="O66" s="7"/>
      <c r="P66" s="95"/>
    </row>
    <row r="67" spans="1:16" ht="18" customHeight="1">
      <c r="C67" s="3">
        <v>1</v>
      </c>
      <c r="D67" s="73"/>
      <c r="E67" s="97" t="s">
        <v>70</v>
      </c>
      <c r="F67" s="66">
        <v>56764571</v>
      </c>
      <c r="G67" s="66">
        <v>47047762</v>
      </c>
      <c r="H67" s="92">
        <v>-9716809</v>
      </c>
      <c r="I67" s="94">
        <v>0.82882264714023823</v>
      </c>
      <c r="J67" s="66"/>
      <c r="K67" s="66"/>
      <c r="L67" s="66">
        <v>0</v>
      </c>
      <c r="M67" s="22"/>
      <c r="O67" s="7"/>
      <c r="P67" s="95"/>
    </row>
    <row r="68" spans="1:16" ht="18" customHeight="1">
      <c r="C68" s="3">
        <v>1</v>
      </c>
      <c r="D68" s="73"/>
      <c r="E68" s="97" t="s">
        <v>71</v>
      </c>
      <c r="F68" s="66"/>
      <c r="G68" s="66"/>
      <c r="H68" s="92">
        <v>0</v>
      </c>
      <c r="I68" s="94"/>
      <c r="J68" s="66"/>
      <c r="K68" s="66"/>
      <c r="L68" s="66">
        <v>0</v>
      </c>
      <c r="M68" s="22"/>
      <c r="O68" s="7"/>
      <c r="P68" s="95"/>
    </row>
    <row r="69" spans="1:16" ht="18" customHeight="1">
      <c r="C69" s="3">
        <v>1</v>
      </c>
      <c r="D69" s="73"/>
      <c r="E69" s="97" t="s">
        <v>72</v>
      </c>
      <c r="F69" s="66"/>
      <c r="G69" s="66"/>
      <c r="H69" s="66">
        <v>0</v>
      </c>
      <c r="I69" s="45"/>
      <c r="J69" s="66"/>
      <c r="K69" s="66"/>
      <c r="L69" s="66">
        <v>0</v>
      </c>
      <c r="M69" s="22"/>
      <c r="O69" s="7"/>
      <c r="P69" s="95"/>
    </row>
    <row r="70" spans="1:16" s="7" customFormat="1" ht="48.95" customHeight="1">
      <c r="A70" s="4">
        <v>1</v>
      </c>
      <c r="B70" s="3">
        <v>1</v>
      </c>
      <c r="C70" s="3">
        <v>1</v>
      </c>
      <c r="D70" s="76">
        <v>5</v>
      </c>
      <c r="E70" s="43" t="s">
        <v>1</v>
      </c>
      <c r="F70" s="65">
        <v>1288557981.0199997</v>
      </c>
      <c r="G70" s="65">
        <v>880064207.73000002</v>
      </c>
      <c r="H70" s="65">
        <v>-410233853.28999972</v>
      </c>
      <c r="I70" s="44">
        <v>0.68206272203051765</v>
      </c>
      <c r="J70" s="65">
        <v>108017388.09999999</v>
      </c>
      <c r="K70" s="65">
        <v>91105260.579999998</v>
      </c>
      <c r="L70" s="65">
        <v>-16912127.519999996</v>
      </c>
      <c r="M70" s="30">
        <f>K70/J70</f>
        <v>0.84343143435070711</v>
      </c>
      <c r="P70" s="95"/>
    </row>
    <row r="71" spans="1:16" ht="18" customHeight="1">
      <c r="A71" s="4">
        <v>1</v>
      </c>
      <c r="C71" s="3">
        <v>1</v>
      </c>
      <c r="D71" s="73"/>
      <c r="E71" s="34" t="s">
        <v>68</v>
      </c>
      <c r="F71" s="66">
        <v>802715959.82999992</v>
      </c>
      <c r="G71" s="66">
        <v>526163658.63999999</v>
      </c>
      <c r="H71" s="66">
        <v>-278292381.18999994</v>
      </c>
      <c r="I71" s="45">
        <v>0.65406141863412504</v>
      </c>
      <c r="J71" s="66">
        <v>23422910.5</v>
      </c>
      <c r="K71" s="66">
        <v>16314750.75</v>
      </c>
      <c r="L71" s="66">
        <v>-7108159.75</v>
      </c>
      <c r="M71" s="22">
        <f>K71/J71</f>
        <v>0.6965296114673708</v>
      </c>
      <c r="O71" s="7"/>
      <c r="P71" s="95"/>
    </row>
    <row r="72" spans="1:16" ht="18" customHeight="1">
      <c r="C72" s="3">
        <v>1</v>
      </c>
      <c r="D72" s="73"/>
      <c r="E72" s="77" t="s">
        <v>67</v>
      </c>
      <c r="F72" s="92">
        <v>-7553914.9100000001</v>
      </c>
      <c r="G72" s="66">
        <v>-5909622</v>
      </c>
      <c r="H72" s="66">
        <v>1644292.9100000001</v>
      </c>
      <c r="I72" s="45">
        <v>0.78232573048668352</v>
      </c>
      <c r="J72" s="66"/>
      <c r="K72" s="66"/>
      <c r="L72" s="66">
        <v>0</v>
      </c>
      <c r="M72" s="22"/>
      <c r="O72" s="7"/>
    </row>
    <row r="73" spans="1:16" ht="18" customHeight="1">
      <c r="A73" s="4">
        <v>1</v>
      </c>
      <c r="C73" s="3">
        <v>1</v>
      </c>
      <c r="D73" s="73"/>
      <c r="E73" s="34" t="s">
        <v>27</v>
      </c>
      <c r="F73" s="66">
        <v>11552250</v>
      </c>
      <c r="G73" s="66">
        <v>5248502.97</v>
      </c>
      <c r="H73" s="66">
        <v>-6303747.0300000003</v>
      </c>
      <c r="I73" s="45">
        <v>0.45432733623320132</v>
      </c>
      <c r="J73" s="66">
        <v>0</v>
      </c>
      <c r="K73" s="66">
        <v>0</v>
      </c>
      <c r="L73" s="66">
        <v>0</v>
      </c>
      <c r="M73" s="22"/>
      <c r="O73" s="7"/>
      <c r="P73" s="95"/>
    </row>
    <row r="74" spans="1:16" ht="18" customHeight="1">
      <c r="A74" s="4">
        <v>1</v>
      </c>
      <c r="C74" s="3">
        <v>1</v>
      </c>
      <c r="D74" s="73"/>
      <c r="E74" s="34" t="s">
        <v>29</v>
      </c>
      <c r="F74" s="66">
        <v>0</v>
      </c>
      <c r="G74" s="66">
        <v>0</v>
      </c>
      <c r="H74" s="66">
        <v>0</v>
      </c>
      <c r="I74" s="45"/>
      <c r="J74" s="66">
        <v>0</v>
      </c>
      <c r="K74" s="66">
        <v>0</v>
      </c>
      <c r="L74" s="66">
        <v>0</v>
      </c>
      <c r="M74" s="20"/>
      <c r="O74" s="7"/>
      <c r="P74" s="95"/>
    </row>
    <row r="75" spans="1:16" ht="18" customHeight="1">
      <c r="A75" s="4">
        <v>1</v>
      </c>
      <c r="C75" s="3">
        <v>1</v>
      </c>
      <c r="D75" s="73"/>
      <c r="E75" s="34" t="s">
        <v>33</v>
      </c>
      <c r="F75" s="66">
        <v>386161897.39999992</v>
      </c>
      <c r="G75" s="66">
        <v>288788189.47000003</v>
      </c>
      <c r="H75" s="66">
        <v>-97373707.929999888</v>
      </c>
      <c r="I75" s="45">
        <v>0.74784226878516491</v>
      </c>
      <c r="J75" s="66">
        <v>84594477.599999994</v>
      </c>
      <c r="K75" s="66">
        <v>74790509.829999998</v>
      </c>
      <c r="L75" s="66">
        <v>-9803967.7699999958</v>
      </c>
      <c r="M75" s="20">
        <f>K75/J75</f>
        <v>0.88410629099978033</v>
      </c>
      <c r="O75" s="7"/>
      <c r="P75" s="95"/>
    </row>
    <row r="76" spans="1:16" ht="18" customHeight="1">
      <c r="C76" s="3">
        <v>1</v>
      </c>
      <c r="D76" s="73"/>
      <c r="E76" s="35" t="s">
        <v>32</v>
      </c>
      <c r="F76" s="66">
        <v>0</v>
      </c>
      <c r="G76" s="66">
        <v>0</v>
      </c>
      <c r="H76" s="66">
        <v>0</v>
      </c>
      <c r="I76" s="45"/>
      <c r="J76" s="66">
        <v>0</v>
      </c>
      <c r="K76" s="66">
        <v>0</v>
      </c>
      <c r="L76" s="66">
        <v>0</v>
      </c>
      <c r="M76" s="20"/>
      <c r="O76" s="7"/>
      <c r="P76" s="95"/>
    </row>
    <row r="77" spans="1:16" ht="18" customHeight="1">
      <c r="A77" s="4">
        <v>1</v>
      </c>
      <c r="C77" s="3">
        <v>1</v>
      </c>
      <c r="D77" s="73"/>
      <c r="E77" s="35" t="s">
        <v>35</v>
      </c>
      <c r="F77" s="66"/>
      <c r="G77" s="66"/>
      <c r="H77" s="66">
        <v>0</v>
      </c>
      <c r="I77" s="45"/>
      <c r="J77" s="66">
        <v>83504880</v>
      </c>
      <c r="K77" s="66">
        <v>74790509.829999998</v>
      </c>
      <c r="L77" s="66">
        <v>-8714370.1700000018</v>
      </c>
      <c r="M77" s="20">
        <f>K77/J77</f>
        <v>0.89564238437322463</v>
      </c>
      <c r="O77" s="7"/>
      <c r="P77" s="95"/>
    </row>
    <row r="78" spans="1:16" ht="18" customHeight="1">
      <c r="A78" s="4">
        <v>1</v>
      </c>
      <c r="C78" s="3">
        <v>1</v>
      </c>
      <c r="D78" s="73"/>
      <c r="E78" s="35" t="s">
        <v>36</v>
      </c>
      <c r="F78" s="66"/>
      <c r="G78" s="66"/>
      <c r="H78" s="66">
        <v>0</v>
      </c>
      <c r="I78" s="45"/>
      <c r="J78" s="66">
        <v>1089597.6000000001</v>
      </c>
      <c r="K78" s="66">
        <v>0</v>
      </c>
      <c r="L78" s="66">
        <v>-1089597.6000000001</v>
      </c>
      <c r="M78" s="20">
        <f>K78/J78</f>
        <v>0</v>
      </c>
      <c r="O78" s="7"/>
      <c r="P78" s="95"/>
    </row>
    <row r="79" spans="1:16" ht="18" customHeight="1">
      <c r="C79" s="3">
        <v>1</v>
      </c>
      <c r="D79" s="73"/>
      <c r="E79" s="77" t="s">
        <v>65</v>
      </c>
      <c r="F79" s="66">
        <v>-70824</v>
      </c>
      <c r="G79" s="66">
        <v>-155347</v>
      </c>
      <c r="H79" s="66">
        <v>-84523</v>
      </c>
      <c r="I79" s="45">
        <v>2.1934231334011072</v>
      </c>
      <c r="J79" s="66"/>
      <c r="K79" s="66"/>
      <c r="L79" s="66">
        <v>0</v>
      </c>
      <c r="M79" s="22"/>
      <c r="O79" s="7"/>
    </row>
    <row r="80" spans="1:16" ht="18" customHeight="1">
      <c r="A80" s="4">
        <v>1</v>
      </c>
      <c r="C80" s="3">
        <v>1</v>
      </c>
      <c r="D80" s="73"/>
      <c r="E80" s="34" t="s">
        <v>28</v>
      </c>
      <c r="F80" s="66">
        <v>88127873.789999992</v>
      </c>
      <c r="G80" s="66">
        <v>59863856.649999999</v>
      </c>
      <c r="H80" s="66">
        <v>-28264017.139999993</v>
      </c>
      <c r="I80" s="45">
        <v>0.67928402303963042</v>
      </c>
      <c r="J80" s="66">
        <v>0</v>
      </c>
      <c r="K80" s="66">
        <v>0</v>
      </c>
      <c r="L80" s="66">
        <v>0</v>
      </c>
      <c r="M80" s="22"/>
      <c r="O80" s="7"/>
      <c r="P80" s="95"/>
    </row>
    <row r="81" spans="1:16" ht="18" hidden="1" customHeight="1">
      <c r="C81" s="3"/>
      <c r="D81" s="73"/>
      <c r="E81" s="34"/>
      <c r="F81" s="66"/>
      <c r="G81" s="66"/>
      <c r="H81" s="66">
        <v>0</v>
      </c>
      <c r="I81" s="45"/>
      <c r="J81" s="66"/>
      <c r="K81" s="66"/>
      <c r="L81" s="66">
        <v>0</v>
      </c>
      <c r="M81" s="22"/>
      <c r="O81" s="7">
        <v>12</v>
      </c>
      <c r="P81" s="95"/>
    </row>
    <row r="82" spans="1:16" ht="18" hidden="1" customHeight="1">
      <c r="C82" s="3"/>
      <c r="D82" s="73"/>
      <c r="E82" s="34"/>
      <c r="F82" s="66"/>
      <c r="G82" s="66"/>
      <c r="H82" s="66">
        <v>0</v>
      </c>
      <c r="I82" s="45"/>
      <c r="J82" s="66"/>
      <c r="K82" s="66"/>
      <c r="L82" s="66">
        <v>0</v>
      </c>
      <c r="M82" s="22"/>
      <c r="O82" s="7">
        <v>13</v>
      </c>
      <c r="P82" s="95"/>
    </row>
    <row r="83" spans="1:16" ht="18" hidden="1" customHeight="1">
      <c r="C83" s="3"/>
      <c r="D83" s="73"/>
      <c r="E83" s="34"/>
      <c r="F83" s="66"/>
      <c r="G83" s="66"/>
      <c r="H83" s="66">
        <v>0</v>
      </c>
      <c r="I83" s="45"/>
      <c r="J83" s="66"/>
      <c r="K83" s="66"/>
      <c r="L83" s="66">
        <v>0</v>
      </c>
      <c r="M83" s="22"/>
      <c r="O83" s="7">
        <v>14</v>
      </c>
      <c r="P83" s="95"/>
    </row>
    <row r="84" spans="1:16" ht="18" hidden="1" customHeight="1">
      <c r="C84" s="3"/>
      <c r="D84" s="73"/>
      <c r="E84" s="34"/>
      <c r="F84" s="66"/>
      <c r="G84" s="66"/>
      <c r="H84" s="66">
        <v>0</v>
      </c>
      <c r="I84" s="45"/>
      <c r="J84" s="66"/>
      <c r="K84" s="66"/>
      <c r="L84" s="66">
        <v>0</v>
      </c>
      <c r="M84" s="22"/>
      <c r="O84" s="7">
        <v>15</v>
      </c>
      <c r="P84" s="95"/>
    </row>
    <row r="85" spans="1:16" s="7" customFormat="1" ht="48.95" customHeight="1">
      <c r="A85" s="4">
        <v>1</v>
      </c>
      <c r="B85" s="3">
        <v>1</v>
      </c>
      <c r="C85" s="3">
        <v>1</v>
      </c>
      <c r="D85" s="76">
        <v>6</v>
      </c>
      <c r="E85" s="43" t="s">
        <v>2</v>
      </c>
      <c r="F85" s="65">
        <v>832566347.78000009</v>
      </c>
      <c r="G85" s="65">
        <v>636215697.36000013</v>
      </c>
      <c r="H85" s="65">
        <v>-197651050.41999996</v>
      </c>
      <c r="I85" s="44">
        <v>0.76297046147216507</v>
      </c>
      <c r="J85" s="65">
        <v>76026762.949999988</v>
      </c>
      <c r="K85" s="65">
        <v>67548020.329999998</v>
      </c>
      <c r="L85" s="65">
        <v>-8478742.6199999899</v>
      </c>
      <c r="M85" s="30">
        <f>K85/J85</f>
        <v>0.88847686931539949</v>
      </c>
      <c r="P85" s="95"/>
    </row>
    <row r="86" spans="1:16" ht="18" customHeight="1">
      <c r="A86" s="4">
        <v>1</v>
      </c>
      <c r="C86" s="3">
        <v>1</v>
      </c>
      <c r="D86" s="73"/>
      <c r="E86" s="34" t="s">
        <v>68</v>
      </c>
      <c r="F86" s="66">
        <v>460904506.83000004</v>
      </c>
      <c r="G86" s="66">
        <v>355197843.19999999</v>
      </c>
      <c r="H86" s="66">
        <v>-107007063.63000005</v>
      </c>
      <c r="I86" s="45">
        <v>0.76848566069127111</v>
      </c>
      <c r="J86" s="66">
        <v>19043153.149999999</v>
      </c>
      <c r="K86" s="66">
        <v>17386633.449999999</v>
      </c>
      <c r="L86" s="66">
        <v>-1656519.6999999993</v>
      </c>
      <c r="M86" s="22">
        <f>K86/J86</f>
        <v>0.91301232065132032</v>
      </c>
      <c r="O86" s="7"/>
      <c r="P86" s="95"/>
    </row>
    <row r="87" spans="1:16" ht="18" customHeight="1">
      <c r="C87" s="3">
        <v>1</v>
      </c>
      <c r="D87" s="73"/>
      <c r="E87" s="77" t="s">
        <v>67</v>
      </c>
      <c r="F87" s="92">
        <v>-5069349.8199999994</v>
      </c>
      <c r="G87" s="66">
        <v>-7880873</v>
      </c>
      <c r="H87" s="66">
        <v>-2811523.1800000006</v>
      </c>
      <c r="I87" s="45">
        <v>1.5546121849606349</v>
      </c>
      <c r="J87" s="66"/>
      <c r="K87" s="66"/>
      <c r="L87" s="66">
        <v>0</v>
      </c>
      <c r="M87" s="22"/>
      <c r="O87" s="7"/>
    </row>
    <row r="88" spans="1:16" ht="18" customHeight="1">
      <c r="A88" s="4">
        <v>1</v>
      </c>
      <c r="C88" s="3">
        <v>1</v>
      </c>
      <c r="D88" s="73"/>
      <c r="E88" s="34" t="s">
        <v>27</v>
      </c>
      <c r="F88" s="66">
        <v>36481846</v>
      </c>
      <c r="G88" s="66">
        <v>31879411.100000001</v>
      </c>
      <c r="H88" s="66">
        <v>-4602434.8999999985</v>
      </c>
      <c r="I88" s="45">
        <v>0.87384314653375827</v>
      </c>
      <c r="J88" s="66">
        <v>0</v>
      </c>
      <c r="K88" s="66">
        <v>0</v>
      </c>
      <c r="L88" s="66">
        <v>0</v>
      </c>
      <c r="M88" s="22"/>
      <c r="O88" s="7"/>
      <c r="P88" s="95"/>
    </row>
    <row r="89" spans="1:16" ht="18" customHeight="1">
      <c r="A89" s="4">
        <v>1</v>
      </c>
      <c r="C89" s="3">
        <v>1</v>
      </c>
      <c r="D89" s="73"/>
      <c r="E89" s="34" t="s">
        <v>29</v>
      </c>
      <c r="F89" s="66">
        <v>0</v>
      </c>
      <c r="G89" s="66">
        <v>0</v>
      </c>
      <c r="H89" s="66">
        <v>0</v>
      </c>
      <c r="I89" s="45"/>
      <c r="J89" s="66">
        <v>0</v>
      </c>
      <c r="K89" s="66">
        <v>0</v>
      </c>
      <c r="L89" s="66">
        <v>0</v>
      </c>
      <c r="M89" s="22"/>
      <c r="O89" s="7"/>
      <c r="P89" s="95"/>
    </row>
    <row r="90" spans="1:16" ht="18" customHeight="1">
      <c r="A90" s="4">
        <v>1</v>
      </c>
      <c r="C90" s="3">
        <v>1</v>
      </c>
      <c r="D90" s="73"/>
      <c r="E90" s="34" t="s">
        <v>33</v>
      </c>
      <c r="F90" s="66">
        <v>261234814.27000001</v>
      </c>
      <c r="G90" s="66">
        <v>200292049.12</v>
      </c>
      <c r="H90" s="66">
        <v>-60942765.150000006</v>
      </c>
      <c r="I90" s="45">
        <v>0.76671269746224391</v>
      </c>
      <c r="J90" s="66">
        <v>56983609.799999997</v>
      </c>
      <c r="K90" s="66">
        <v>50161386.880000003</v>
      </c>
      <c r="L90" s="66">
        <v>-6822222.9199999943</v>
      </c>
      <c r="M90" s="22">
        <f>K90/J90</f>
        <v>0.88027745269307256</v>
      </c>
      <c r="O90" s="7"/>
      <c r="P90" s="95"/>
    </row>
    <row r="91" spans="1:16" ht="18" customHeight="1">
      <c r="C91" s="3">
        <v>1</v>
      </c>
      <c r="D91" s="73"/>
      <c r="E91" s="35" t="s">
        <v>32</v>
      </c>
      <c r="F91" s="66">
        <v>0</v>
      </c>
      <c r="G91" s="66">
        <v>0</v>
      </c>
      <c r="H91" s="66">
        <v>0</v>
      </c>
      <c r="I91" s="45"/>
      <c r="J91" s="66">
        <v>0</v>
      </c>
      <c r="K91" s="66">
        <v>0</v>
      </c>
      <c r="L91" s="66">
        <v>0</v>
      </c>
      <c r="M91" s="22"/>
      <c r="O91" s="7"/>
      <c r="P91" s="95"/>
    </row>
    <row r="92" spans="1:16" ht="18" customHeight="1">
      <c r="A92" s="4">
        <v>1</v>
      </c>
      <c r="C92" s="3">
        <v>1</v>
      </c>
      <c r="D92" s="73"/>
      <c r="E92" s="35" t="s">
        <v>35</v>
      </c>
      <c r="F92" s="66"/>
      <c r="G92" s="66"/>
      <c r="H92" s="66">
        <v>0</v>
      </c>
      <c r="I92" s="45"/>
      <c r="J92" s="66">
        <v>53644971</v>
      </c>
      <c r="K92" s="66">
        <v>46822748.079999998</v>
      </c>
      <c r="L92" s="66">
        <v>-6822222.9200000018</v>
      </c>
      <c r="M92" s="22">
        <f>K92/J92</f>
        <v>0.87282642169757163</v>
      </c>
      <c r="O92" s="7"/>
      <c r="P92" s="95"/>
    </row>
    <row r="93" spans="1:16" ht="18" customHeight="1">
      <c r="A93" s="4">
        <v>1</v>
      </c>
      <c r="C93" s="3">
        <v>1</v>
      </c>
      <c r="D93" s="73"/>
      <c r="E93" s="35" t="s">
        <v>36</v>
      </c>
      <c r="F93" s="66"/>
      <c r="G93" s="66"/>
      <c r="H93" s="66">
        <v>0</v>
      </c>
      <c r="I93" s="45"/>
      <c r="J93" s="66">
        <v>3338638.8</v>
      </c>
      <c r="K93" s="66">
        <v>3338638.8</v>
      </c>
      <c r="L93" s="66">
        <v>0</v>
      </c>
      <c r="M93" s="20">
        <f>K93/J93</f>
        <v>1</v>
      </c>
      <c r="O93" s="7"/>
      <c r="P93" s="95"/>
    </row>
    <row r="94" spans="1:16" ht="18" customHeight="1">
      <c r="C94" s="3">
        <v>1</v>
      </c>
      <c r="D94" s="73"/>
      <c r="E94" s="77" t="s">
        <v>65</v>
      </c>
      <c r="F94" s="66">
        <v>-2420865</v>
      </c>
      <c r="G94" s="66">
        <v>-1556976</v>
      </c>
      <c r="H94" s="66">
        <v>863889</v>
      </c>
      <c r="I94" s="45">
        <v>0.64314862662725925</v>
      </c>
      <c r="J94" s="66"/>
      <c r="K94" s="66"/>
      <c r="L94" s="66">
        <v>0</v>
      </c>
      <c r="M94" s="22"/>
      <c r="O94" s="7"/>
    </row>
    <row r="95" spans="1:16" ht="18" customHeight="1">
      <c r="A95" s="4">
        <v>1</v>
      </c>
      <c r="C95" s="3">
        <v>1</v>
      </c>
      <c r="D95" s="73"/>
      <c r="E95" s="34" t="s">
        <v>28</v>
      </c>
      <c r="F95" s="66">
        <v>73945180.680000022</v>
      </c>
      <c r="G95" s="66">
        <v>48846393.939999998</v>
      </c>
      <c r="H95" s="66">
        <v>-25098786.740000024</v>
      </c>
      <c r="I95" s="94">
        <v>0.66057576018894626</v>
      </c>
      <c r="J95" s="66">
        <v>0</v>
      </c>
      <c r="K95" s="66">
        <v>0</v>
      </c>
      <c r="L95" s="66">
        <v>0</v>
      </c>
      <c r="M95" s="22"/>
      <c r="O95" s="7"/>
      <c r="P95" s="95"/>
    </row>
    <row r="96" spans="1:16" ht="18" hidden="1" customHeight="1">
      <c r="C96" s="3"/>
      <c r="D96" s="73"/>
      <c r="E96" s="34"/>
      <c r="F96" s="66"/>
      <c r="G96" s="66"/>
      <c r="H96" s="66">
        <v>0</v>
      </c>
      <c r="I96" s="94"/>
      <c r="J96" s="66"/>
      <c r="K96" s="66"/>
      <c r="L96" s="66">
        <v>0</v>
      </c>
      <c r="M96" s="22"/>
      <c r="O96" s="7">
        <v>12</v>
      </c>
      <c r="P96" s="95"/>
    </row>
    <row r="97" spans="1:16" ht="18" hidden="1" customHeight="1">
      <c r="C97" s="3"/>
      <c r="D97" s="73"/>
      <c r="E97" s="34"/>
      <c r="F97" s="66"/>
      <c r="G97" s="66"/>
      <c r="H97" s="66">
        <v>0</v>
      </c>
      <c r="I97" s="94"/>
      <c r="J97" s="66"/>
      <c r="K97" s="66"/>
      <c r="L97" s="66">
        <v>0</v>
      </c>
      <c r="M97" s="22"/>
      <c r="O97" s="7">
        <v>13</v>
      </c>
      <c r="P97" s="95"/>
    </row>
    <row r="98" spans="1:16" ht="18" hidden="1" customHeight="1">
      <c r="C98" s="3"/>
      <c r="D98" s="73"/>
      <c r="E98" s="34"/>
      <c r="F98" s="66"/>
      <c r="G98" s="66"/>
      <c r="H98" s="66">
        <v>0</v>
      </c>
      <c r="I98" s="94"/>
      <c r="J98" s="66"/>
      <c r="K98" s="66"/>
      <c r="L98" s="66">
        <v>0</v>
      </c>
      <c r="M98" s="22"/>
      <c r="O98" s="7">
        <v>14</v>
      </c>
      <c r="P98" s="95"/>
    </row>
    <row r="99" spans="1:16" ht="18" hidden="1" customHeight="1">
      <c r="C99" s="3"/>
      <c r="D99" s="73"/>
      <c r="E99" s="34"/>
      <c r="F99" s="66"/>
      <c r="G99" s="66"/>
      <c r="H99" s="66">
        <v>0</v>
      </c>
      <c r="I99" s="94"/>
      <c r="J99" s="66"/>
      <c r="K99" s="66"/>
      <c r="L99" s="66">
        <v>0</v>
      </c>
      <c r="M99" s="22"/>
      <c r="O99" s="7">
        <v>15</v>
      </c>
      <c r="P99" s="95"/>
    </row>
    <row r="100" spans="1:16" s="7" customFormat="1" ht="48.95" customHeight="1">
      <c r="A100" s="4">
        <v>1</v>
      </c>
      <c r="B100" s="3">
        <v>1</v>
      </c>
      <c r="C100" s="3">
        <v>1</v>
      </c>
      <c r="D100" s="76">
        <v>7</v>
      </c>
      <c r="E100" s="43" t="s">
        <v>3</v>
      </c>
      <c r="F100" s="65">
        <v>762240310.75000012</v>
      </c>
      <c r="G100" s="65">
        <v>531914166.56999999</v>
      </c>
      <c r="H100" s="65">
        <v>-231867744.18000013</v>
      </c>
      <c r="I100" s="44">
        <v>0.6964215296061198</v>
      </c>
      <c r="J100" s="65">
        <v>144691579.09999999</v>
      </c>
      <c r="K100" s="65">
        <v>107545401.13000001</v>
      </c>
      <c r="L100" s="65">
        <v>-37146177.969999984</v>
      </c>
      <c r="M100" s="30">
        <f>K100/J100</f>
        <v>0.74327339433950523</v>
      </c>
      <c r="P100" s="95"/>
    </row>
    <row r="101" spans="1:16" ht="18" customHeight="1">
      <c r="A101" s="4">
        <v>1</v>
      </c>
      <c r="C101" s="3">
        <v>1</v>
      </c>
      <c r="D101" s="75"/>
      <c r="E101" s="34" t="s">
        <v>68</v>
      </c>
      <c r="F101" s="66">
        <v>439370526.12000012</v>
      </c>
      <c r="G101" s="66">
        <v>276149379.57999998</v>
      </c>
      <c r="H101" s="66">
        <v>-164762746.54000014</v>
      </c>
      <c r="I101" s="45">
        <v>0.62631386895637853</v>
      </c>
      <c r="J101" s="66">
        <v>17508778.199999999</v>
      </c>
      <c r="K101" s="66">
        <v>13496153.949999999</v>
      </c>
      <c r="L101" s="66">
        <v>-4012624.25</v>
      </c>
      <c r="M101" s="22">
        <f>K101/J101</f>
        <v>0.77082214394605786</v>
      </c>
      <c r="O101" s="7"/>
      <c r="P101" s="95"/>
    </row>
    <row r="102" spans="1:16" ht="18" customHeight="1">
      <c r="C102" s="3">
        <v>1</v>
      </c>
      <c r="D102" s="75"/>
      <c r="E102" s="77" t="s">
        <v>67</v>
      </c>
      <c r="F102" s="92">
        <v>-36373272</v>
      </c>
      <c r="G102" s="66">
        <v>-29724525</v>
      </c>
      <c r="H102" s="66">
        <v>6648747</v>
      </c>
      <c r="I102" s="45">
        <v>0.81720789375231351</v>
      </c>
      <c r="J102" s="66"/>
      <c r="K102" s="66"/>
      <c r="L102" s="66">
        <v>0</v>
      </c>
      <c r="M102" s="22"/>
      <c r="O102" s="7"/>
    </row>
    <row r="103" spans="1:16" ht="18" customHeight="1">
      <c r="A103" s="4">
        <v>1</v>
      </c>
      <c r="C103" s="3">
        <v>1</v>
      </c>
      <c r="D103" s="75"/>
      <c r="E103" s="34" t="s">
        <v>27</v>
      </c>
      <c r="F103" s="66">
        <v>44789700</v>
      </c>
      <c r="G103" s="66">
        <v>31815189.489999998</v>
      </c>
      <c r="H103" s="66">
        <v>-12974510.510000002</v>
      </c>
      <c r="I103" s="45">
        <v>0.71032379073760255</v>
      </c>
      <c r="J103" s="66">
        <v>0</v>
      </c>
      <c r="K103" s="66">
        <v>0</v>
      </c>
      <c r="L103" s="66">
        <v>0</v>
      </c>
      <c r="M103" s="22"/>
      <c r="O103" s="7"/>
      <c r="P103" s="95"/>
    </row>
    <row r="104" spans="1:16" ht="18" customHeight="1">
      <c r="A104" s="4">
        <v>1</v>
      </c>
      <c r="C104" s="3">
        <v>1</v>
      </c>
      <c r="D104" s="75"/>
      <c r="E104" s="34" t="s">
        <v>29</v>
      </c>
      <c r="F104" s="66">
        <v>0</v>
      </c>
      <c r="G104" s="66">
        <v>0</v>
      </c>
      <c r="H104" s="66">
        <v>0</v>
      </c>
      <c r="I104" s="45"/>
      <c r="J104" s="66">
        <v>0</v>
      </c>
      <c r="K104" s="66">
        <v>0</v>
      </c>
      <c r="L104" s="66">
        <v>0</v>
      </c>
      <c r="M104" s="22"/>
      <c r="O104" s="7"/>
      <c r="P104" s="95"/>
    </row>
    <row r="105" spans="1:16" ht="18" customHeight="1">
      <c r="A105" s="4">
        <v>1</v>
      </c>
      <c r="C105" s="3">
        <v>1</v>
      </c>
      <c r="D105" s="75"/>
      <c r="E105" s="34" t="s">
        <v>33</v>
      </c>
      <c r="F105" s="66">
        <v>198242464.41999999</v>
      </c>
      <c r="G105" s="66">
        <v>145773193.30000001</v>
      </c>
      <c r="H105" s="66">
        <v>-52469271.119999975</v>
      </c>
      <c r="I105" s="45">
        <v>0.73532779027182771</v>
      </c>
      <c r="J105" s="66">
        <v>127182800.90000001</v>
      </c>
      <c r="K105" s="66">
        <v>94049247.180000007</v>
      </c>
      <c r="L105" s="66">
        <v>-33133553.719999999</v>
      </c>
      <c r="M105" s="22">
        <f>K105/J105</f>
        <v>0.73948086151953907</v>
      </c>
      <c r="O105" s="7"/>
      <c r="P105" s="95"/>
    </row>
    <row r="106" spans="1:16" ht="18" customHeight="1">
      <c r="C106" s="3">
        <v>1</v>
      </c>
      <c r="D106" s="75"/>
      <c r="E106" s="35" t="s">
        <v>32</v>
      </c>
      <c r="F106" s="66">
        <v>0</v>
      </c>
      <c r="G106" s="66">
        <v>0</v>
      </c>
      <c r="H106" s="66">
        <v>0</v>
      </c>
      <c r="I106" s="45"/>
      <c r="J106" s="66">
        <v>0</v>
      </c>
      <c r="K106" s="66">
        <v>0</v>
      </c>
      <c r="L106" s="66">
        <v>0</v>
      </c>
      <c r="M106" s="22"/>
      <c r="O106" s="7"/>
      <c r="P106" s="95"/>
    </row>
    <row r="107" spans="1:16" ht="18" customHeight="1">
      <c r="A107" s="4">
        <v>1</v>
      </c>
      <c r="C107" s="3">
        <v>1</v>
      </c>
      <c r="D107" s="75"/>
      <c r="E107" s="35" t="s">
        <v>35</v>
      </c>
      <c r="F107" s="66"/>
      <c r="G107" s="66"/>
      <c r="H107" s="66">
        <v>0</v>
      </c>
      <c r="I107" s="45"/>
      <c r="J107" s="66">
        <v>127182800.90000001</v>
      </c>
      <c r="K107" s="66">
        <v>94049247.180000007</v>
      </c>
      <c r="L107" s="66">
        <v>-33133553.719999999</v>
      </c>
      <c r="M107" s="22">
        <f>K107/J107</f>
        <v>0.73948086151953907</v>
      </c>
      <c r="O107" s="7"/>
      <c r="P107" s="95"/>
    </row>
    <row r="108" spans="1:16" ht="18" customHeight="1">
      <c r="A108" s="4">
        <v>1</v>
      </c>
      <c r="C108" s="3">
        <v>1</v>
      </c>
      <c r="D108" s="75"/>
      <c r="E108" s="35" t="s">
        <v>36</v>
      </c>
      <c r="F108" s="66"/>
      <c r="G108" s="66"/>
      <c r="H108" s="66">
        <v>0</v>
      </c>
      <c r="I108" s="45"/>
      <c r="J108" s="66">
        <v>0</v>
      </c>
      <c r="K108" s="66">
        <v>0</v>
      </c>
      <c r="L108" s="66">
        <v>0</v>
      </c>
      <c r="M108" s="22"/>
      <c r="O108" s="7"/>
      <c r="P108" s="95"/>
    </row>
    <row r="109" spans="1:16" ht="18" customHeight="1">
      <c r="C109" s="3">
        <v>1</v>
      </c>
      <c r="D109" s="75"/>
      <c r="E109" s="77" t="s">
        <v>65</v>
      </c>
      <c r="F109" s="66">
        <v>-7464645</v>
      </c>
      <c r="G109" s="66">
        <v>-10641951</v>
      </c>
      <c r="H109" s="66">
        <v>-3177306</v>
      </c>
      <c r="I109" s="45">
        <v>1.4256473013786992</v>
      </c>
      <c r="J109" s="66"/>
      <c r="K109" s="66"/>
      <c r="L109" s="66">
        <v>0</v>
      </c>
      <c r="M109" s="22"/>
      <c r="O109" s="7"/>
    </row>
    <row r="110" spans="1:16" ht="18" customHeight="1">
      <c r="A110" s="4">
        <v>1</v>
      </c>
      <c r="C110" s="3">
        <v>1</v>
      </c>
      <c r="D110" s="75"/>
      <c r="E110" s="34" t="s">
        <v>28</v>
      </c>
      <c r="F110" s="66">
        <v>79837620.209999993</v>
      </c>
      <c r="G110" s="66">
        <v>78176404.200000003</v>
      </c>
      <c r="H110" s="92">
        <v>-1661216.0099999905</v>
      </c>
      <c r="I110" s="94">
        <v>0.97919256604054039</v>
      </c>
      <c r="J110" s="66">
        <v>0</v>
      </c>
      <c r="K110" s="66">
        <v>0</v>
      </c>
      <c r="L110" s="66">
        <v>0</v>
      </c>
      <c r="M110" s="22"/>
      <c r="O110" s="7"/>
      <c r="P110" s="95"/>
    </row>
    <row r="111" spans="1:16" ht="18" hidden="1" customHeight="1">
      <c r="C111" s="3"/>
      <c r="D111" s="75"/>
      <c r="E111" s="34"/>
      <c r="F111" s="66"/>
      <c r="G111" s="66"/>
      <c r="H111" s="66">
        <v>0</v>
      </c>
      <c r="I111" s="45"/>
      <c r="J111" s="66"/>
      <c r="K111" s="66"/>
      <c r="L111" s="66">
        <v>0</v>
      </c>
      <c r="M111" s="22"/>
      <c r="O111" s="7">
        <v>12</v>
      </c>
      <c r="P111" s="95"/>
    </row>
    <row r="112" spans="1:16" ht="18" hidden="1" customHeight="1">
      <c r="C112" s="3"/>
      <c r="D112" s="75"/>
      <c r="E112" s="34"/>
      <c r="F112" s="66"/>
      <c r="G112" s="66"/>
      <c r="H112" s="66">
        <v>0</v>
      </c>
      <c r="I112" s="45"/>
      <c r="J112" s="66"/>
      <c r="K112" s="66"/>
      <c r="L112" s="66">
        <v>0</v>
      </c>
      <c r="M112" s="22"/>
      <c r="O112" s="7">
        <v>13</v>
      </c>
      <c r="P112" s="95"/>
    </row>
    <row r="113" spans="1:16" ht="18" hidden="1" customHeight="1">
      <c r="C113" s="3"/>
      <c r="D113" s="75"/>
      <c r="E113" s="34"/>
      <c r="F113" s="66"/>
      <c r="G113" s="66"/>
      <c r="H113" s="66">
        <v>0</v>
      </c>
      <c r="I113" s="45"/>
      <c r="J113" s="66"/>
      <c r="K113" s="66"/>
      <c r="L113" s="66">
        <v>0</v>
      </c>
      <c r="M113" s="22"/>
      <c r="O113" s="7">
        <v>14</v>
      </c>
      <c r="P113" s="95"/>
    </row>
    <row r="114" spans="1:16" ht="18" hidden="1" customHeight="1">
      <c r="C114" s="3"/>
      <c r="D114" s="75"/>
      <c r="E114" s="34"/>
      <c r="F114" s="66"/>
      <c r="G114" s="66"/>
      <c r="H114" s="66">
        <v>0</v>
      </c>
      <c r="I114" s="45"/>
      <c r="J114" s="66"/>
      <c r="K114" s="66"/>
      <c r="L114" s="66">
        <v>0</v>
      </c>
      <c r="M114" s="22"/>
      <c r="O114" s="7">
        <v>15</v>
      </c>
      <c r="P114" s="95"/>
    </row>
    <row r="115" spans="1:16" s="7" customFormat="1" ht="48.95" customHeight="1">
      <c r="A115" s="4">
        <v>1</v>
      </c>
      <c r="B115" s="3">
        <v>1</v>
      </c>
      <c r="C115" s="3">
        <v>1</v>
      </c>
      <c r="D115" s="76">
        <v>8</v>
      </c>
      <c r="E115" s="43" t="s">
        <v>4</v>
      </c>
      <c r="F115" s="65">
        <v>139501316.36999997</v>
      </c>
      <c r="G115" s="65">
        <v>95933646.870000005</v>
      </c>
      <c r="H115" s="65">
        <v>-43567669.49999997</v>
      </c>
      <c r="I115" s="44">
        <v>0.68768990405477437</v>
      </c>
      <c r="J115" s="65">
        <v>5996266</v>
      </c>
      <c r="K115" s="65">
        <v>3235035.5999999996</v>
      </c>
      <c r="L115" s="65">
        <v>-2761230.4000000004</v>
      </c>
      <c r="M115" s="21">
        <f>K115/J115</f>
        <v>0.53950835403232611</v>
      </c>
      <c r="P115" s="95"/>
    </row>
    <row r="116" spans="1:16" ht="18" customHeight="1">
      <c r="A116" s="4">
        <v>1</v>
      </c>
      <c r="C116" s="3">
        <v>1</v>
      </c>
      <c r="D116" s="75"/>
      <c r="E116" s="34" t="s">
        <v>68</v>
      </c>
      <c r="F116" s="66">
        <v>87407905.309999987</v>
      </c>
      <c r="G116" s="66">
        <v>56484994.950000003</v>
      </c>
      <c r="H116" s="66">
        <v>-30922910.359999985</v>
      </c>
      <c r="I116" s="45">
        <v>0.64622295603207625</v>
      </c>
      <c r="J116" s="66">
        <v>1502035</v>
      </c>
      <c r="K116" s="66">
        <v>1314722.3999999999</v>
      </c>
      <c r="L116" s="66">
        <v>-187312.60000000009</v>
      </c>
      <c r="M116" s="20">
        <f>K116/J116</f>
        <v>0.87529411764705878</v>
      </c>
      <c r="O116" s="7"/>
      <c r="P116" s="95"/>
    </row>
    <row r="117" spans="1:16" ht="18" customHeight="1">
      <c r="C117" s="3">
        <v>1</v>
      </c>
      <c r="D117" s="75"/>
      <c r="E117" s="77" t="s">
        <v>67</v>
      </c>
      <c r="F117" s="92">
        <v>-6180679.6399999997</v>
      </c>
      <c r="G117" s="66">
        <v>-5640441</v>
      </c>
      <c r="H117" s="66">
        <v>540238.63999999966</v>
      </c>
      <c r="I117" s="45">
        <v>0.91259235691432805</v>
      </c>
      <c r="J117" s="66"/>
      <c r="K117" s="66"/>
      <c r="L117" s="66">
        <v>0</v>
      </c>
      <c r="M117" s="20"/>
      <c r="O117" s="7"/>
    </row>
    <row r="118" spans="1:16" ht="18" customHeight="1">
      <c r="A118" s="4">
        <v>1</v>
      </c>
      <c r="C118" s="3">
        <v>1</v>
      </c>
      <c r="D118" s="75"/>
      <c r="E118" s="34" t="s">
        <v>27</v>
      </c>
      <c r="F118" s="66">
        <v>7230690</v>
      </c>
      <c r="G118" s="66">
        <v>5055977.67</v>
      </c>
      <c r="H118" s="66">
        <v>-2174712.33</v>
      </c>
      <c r="I118" s="45">
        <v>0.69923861623164596</v>
      </c>
      <c r="J118" s="66">
        <v>0</v>
      </c>
      <c r="K118" s="66">
        <v>0</v>
      </c>
      <c r="L118" s="66">
        <v>0</v>
      </c>
      <c r="M118" s="20"/>
      <c r="O118" s="7"/>
      <c r="P118" s="95"/>
    </row>
    <row r="119" spans="1:16" ht="18" customHeight="1">
      <c r="A119" s="4">
        <v>1</v>
      </c>
      <c r="C119" s="3">
        <v>1</v>
      </c>
      <c r="D119" s="75"/>
      <c r="E119" s="34" t="s">
        <v>29</v>
      </c>
      <c r="F119" s="66">
        <v>0</v>
      </c>
      <c r="G119" s="66">
        <v>0</v>
      </c>
      <c r="H119" s="66">
        <v>0</v>
      </c>
      <c r="I119" s="45"/>
      <c r="J119" s="66">
        <v>0</v>
      </c>
      <c r="K119" s="66">
        <v>0</v>
      </c>
      <c r="L119" s="66">
        <v>0</v>
      </c>
      <c r="M119" s="20"/>
      <c r="O119" s="7"/>
      <c r="P119" s="95"/>
    </row>
    <row r="120" spans="1:16" ht="18" customHeight="1">
      <c r="A120" s="4">
        <v>1</v>
      </c>
      <c r="C120" s="3">
        <v>1</v>
      </c>
      <c r="D120" s="75"/>
      <c r="E120" s="34" t="s">
        <v>33</v>
      </c>
      <c r="F120" s="66">
        <v>25745842.77</v>
      </c>
      <c r="G120" s="66">
        <v>18290910.690000001</v>
      </c>
      <c r="H120" s="66">
        <v>-7454932.0799999982</v>
      </c>
      <c r="I120" s="45">
        <v>0.71044132652411141</v>
      </c>
      <c r="J120" s="66">
        <v>4494231</v>
      </c>
      <c r="K120" s="66">
        <v>1920313.2</v>
      </c>
      <c r="L120" s="66">
        <v>-2573917.7999999998</v>
      </c>
      <c r="M120" s="20">
        <f>K120/J120</f>
        <v>0.42728404481211579</v>
      </c>
      <c r="O120" s="7"/>
      <c r="P120" s="95"/>
    </row>
    <row r="121" spans="1:16" ht="18" customHeight="1">
      <c r="C121" s="3">
        <v>1</v>
      </c>
      <c r="D121" s="75"/>
      <c r="E121" s="35" t="s">
        <v>32</v>
      </c>
      <c r="F121" s="66">
        <v>0</v>
      </c>
      <c r="G121" s="66">
        <v>0</v>
      </c>
      <c r="H121" s="66">
        <v>0</v>
      </c>
      <c r="I121" s="45"/>
      <c r="J121" s="66">
        <v>0</v>
      </c>
      <c r="K121" s="66">
        <v>0</v>
      </c>
      <c r="L121" s="66">
        <v>0</v>
      </c>
      <c r="M121" s="20"/>
      <c r="O121" s="7"/>
      <c r="P121" s="95"/>
    </row>
    <row r="122" spans="1:16" ht="18" customHeight="1">
      <c r="A122" s="4">
        <v>1</v>
      </c>
      <c r="C122" s="3">
        <v>1</v>
      </c>
      <c r="D122" s="75"/>
      <c r="E122" s="35" t="s">
        <v>35</v>
      </c>
      <c r="F122" s="66"/>
      <c r="G122" s="66"/>
      <c r="H122" s="66">
        <v>0</v>
      </c>
      <c r="I122" s="45"/>
      <c r="J122" s="66">
        <v>4494231</v>
      </c>
      <c r="K122" s="66">
        <v>1920313.2</v>
      </c>
      <c r="L122" s="66">
        <v>-2573917.7999999998</v>
      </c>
      <c r="M122" s="20">
        <f>K122/J122</f>
        <v>0.42728404481211579</v>
      </c>
      <c r="O122" s="7"/>
      <c r="P122" s="95"/>
    </row>
    <row r="123" spans="1:16" ht="18" customHeight="1">
      <c r="A123" s="4">
        <v>1</v>
      </c>
      <c r="C123" s="3">
        <v>1</v>
      </c>
      <c r="D123" s="75"/>
      <c r="E123" s="35" t="s">
        <v>36</v>
      </c>
      <c r="F123" s="66"/>
      <c r="G123" s="66"/>
      <c r="H123" s="66">
        <v>0</v>
      </c>
      <c r="I123" s="45"/>
      <c r="J123" s="66"/>
      <c r="K123" s="66"/>
      <c r="L123" s="66">
        <v>0</v>
      </c>
      <c r="M123" s="20"/>
      <c r="O123" s="7"/>
      <c r="P123" s="95"/>
    </row>
    <row r="124" spans="1:16" ht="18" customHeight="1">
      <c r="C124" s="3">
        <v>1</v>
      </c>
      <c r="D124" s="75"/>
      <c r="E124" s="77" t="s">
        <v>65</v>
      </c>
      <c r="F124" s="66">
        <v>-1229712</v>
      </c>
      <c r="G124" s="66">
        <v>-1008719</v>
      </c>
      <c r="H124" s="66">
        <v>220993</v>
      </c>
      <c r="I124" s="45">
        <v>0.82028881559259403</v>
      </c>
      <c r="J124" s="66"/>
      <c r="K124" s="66"/>
      <c r="L124" s="66">
        <v>0</v>
      </c>
      <c r="M124" s="22"/>
      <c r="O124" s="7"/>
    </row>
    <row r="125" spans="1:16" ht="18" customHeight="1">
      <c r="A125" s="4">
        <v>1</v>
      </c>
      <c r="C125" s="3">
        <v>1</v>
      </c>
      <c r="D125" s="75"/>
      <c r="E125" s="34" t="s">
        <v>28</v>
      </c>
      <c r="F125" s="66">
        <v>19116878.289999999</v>
      </c>
      <c r="G125" s="66">
        <v>16101763.560000001</v>
      </c>
      <c r="H125" s="66">
        <v>-3015114.7299999986</v>
      </c>
      <c r="I125" s="45">
        <v>0.84227996411018635</v>
      </c>
      <c r="J125" s="66">
        <v>0</v>
      </c>
      <c r="K125" s="66">
        <v>0</v>
      </c>
      <c r="L125" s="66">
        <v>0</v>
      </c>
      <c r="M125" s="22"/>
      <c r="O125" s="7"/>
      <c r="P125" s="95"/>
    </row>
    <row r="126" spans="1:16" ht="18" hidden="1" customHeight="1">
      <c r="C126" s="3"/>
      <c r="D126" s="75"/>
      <c r="E126" s="34"/>
      <c r="F126" s="66"/>
      <c r="G126" s="66"/>
      <c r="H126" s="66">
        <v>0</v>
      </c>
      <c r="I126" s="45"/>
      <c r="J126" s="66"/>
      <c r="K126" s="66"/>
      <c r="L126" s="66">
        <v>0</v>
      </c>
      <c r="M126" s="22"/>
      <c r="O126" s="7">
        <v>12</v>
      </c>
      <c r="P126" s="95"/>
    </row>
    <row r="127" spans="1:16" ht="18" hidden="1" customHeight="1">
      <c r="C127" s="3"/>
      <c r="D127" s="75"/>
      <c r="E127" s="34"/>
      <c r="F127" s="66"/>
      <c r="G127" s="66"/>
      <c r="H127" s="66">
        <v>0</v>
      </c>
      <c r="I127" s="45"/>
      <c r="J127" s="66"/>
      <c r="K127" s="66"/>
      <c r="L127" s="66">
        <v>0</v>
      </c>
      <c r="M127" s="22"/>
      <c r="O127" s="7">
        <v>13</v>
      </c>
      <c r="P127" s="95"/>
    </row>
    <row r="128" spans="1:16" ht="18" hidden="1" customHeight="1">
      <c r="C128" s="3"/>
      <c r="D128" s="75"/>
      <c r="E128" s="34"/>
      <c r="F128" s="66"/>
      <c r="G128" s="66"/>
      <c r="H128" s="66">
        <v>0</v>
      </c>
      <c r="I128" s="45"/>
      <c r="J128" s="66"/>
      <c r="K128" s="66"/>
      <c r="L128" s="66">
        <v>0</v>
      </c>
      <c r="M128" s="22"/>
      <c r="O128" s="7">
        <v>14</v>
      </c>
      <c r="P128" s="95"/>
    </row>
    <row r="129" spans="1:16" ht="18" hidden="1" customHeight="1">
      <c r="C129" s="3"/>
      <c r="D129" s="75"/>
      <c r="E129" s="34"/>
      <c r="F129" s="66"/>
      <c r="G129" s="66"/>
      <c r="H129" s="66">
        <v>0</v>
      </c>
      <c r="I129" s="45"/>
      <c r="J129" s="66"/>
      <c r="K129" s="66"/>
      <c r="L129" s="66">
        <v>0</v>
      </c>
      <c r="M129" s="22"/>
      <c r="O129" s="7">
        <v>15</v>
      </c>
      <c r="P129" s="95"/>
    </row>
    <row r="130" spans="1:16" s="7" customFormat="1" ht="48.95" customHeight="1">
      <c r="A130" s="4">
        <v>1</v>
      </c>
      <c r="B130" s="3">
        <v>1</v>
      </c>
      <c r="C130" s="3">
        <v>1</v>
      </c>
      <c r="D130" s="76">
        <v>9</v>
      </c>
      <c r="E130" s="43" t="s">
        <v>5</v>
      </c>
      <c r="F130" s="65">
        <v>1079284961.01</v>
      </c>
      <c r="G130" s="65">
        <v>767617777.38999999</v>
      </c>
      <c r="H130" s="65">
        <v>-311667183.62</v>
      </c>
      <c r="I130" s="44">
        <v>0.71122808629859868</v>
      </c>
      <c r="J130" s="65">
        <v>53293160.149999999</v>
      </c>
      <c r="K130" s="65">
        <v>39022787.049999997</v>
      </c>
      <c r="L130" s="65">
        <v>-14270373.100000001</v>
      </c>
      <c r="M130" s="30">
        <f>K130/J130</f>
        <v>0.73222880647658495</v>
      </c>
      <c r="P130" s="95"/>
    </row>
    <row r="131" spans="1:16" ht="18" customHeight="1">
      <c r="A131" s="4">
        <v>1</v>
      </c>
      <c r="C131" s="3">
        <v>1</v>
      </c>
      <c r="D131" s="75"/>
      <c r="E131" s="34" t="s">
        <v>68</v>
      </c>
      <c r="F131" s="66">
        <v>625714561.11000001</v>
      </c>
      <c r="G131" s="66">
        <v>442730409.25</v>
      </c>
      <c r="H131" s="66">
        <v>-182984151.86000001</v>
      </c>
      <c r="I131" s="45">
        <v>0.70755970336475582</v>
      </c>
      <c r="J131" s="66">
        <v>17828572.649999999</v>
      </c>
      <c r="K131" s="66">
        <v>11201164.449999999</v>
      </c>
      <c r="L131" s="66">
        <v>-6627408.1999999993</v>
      </c>
      <c r="M131" s="22">
        <f>K131/J131</f>
        <v>0.62827039886448788</v>
      </c>
      <c r="O131" s="7"/>
      <c r="P131" s="95"/>
    </row>
    <row r="132" spans="1:16" ht="18" customHeight="1">
      <c r="C132" s="3">
        <v>1</v>
      </c>
      <c r="D132" s="75"/>
      <c r="E132" s="77" t="s">
        <v>67</v>
      </c>
      <c r="F132" s="92">
        <v>-4809348</v>
      </c>
      <c r="G132" s="66">
        <v>-6601413</v>
      </c>
      <c r="H132" s="66">
        <v>-1792065</v>
      </c>
      <c r="I132" s="45">
        <v>1.3726211952223046</v>
      </c>
      <c r="J132" s="66"/>
      <c r="K132" s="66"/>
      <c r="L132" s="66">
        <v>0</v>
      </c>
      <c r="M132" s="22"/>
      <c r="O132" s="7"/>
    </row>
    <row r="133" spans="1:16" ht="18" customHeight="1">
      <c r="A133" s="4">
        <v>1</v>
      </c>
      <c r="C133" s="3">
        <v>1</v>
      </c>
      <c r="D133" s="75"/>
      <c r="E133" s="34" t="s">
        <v>27</v>
      </c>
      <c r="F133" s="66">
        <v>7622255</v>
      </c>
      <c r="G133" s="66">
        <v>6453377.6500000004</v>
      </c>
      <c r="H133" s="66">
        <v>-1168877.3499999996</v>
      </c>
      <c r="I133" s="45">
        <v>0.84664940362136931</v>
      </c>
      <c r="J133" s="66">
        <v>0</v>
      </c>
      <c r="K133" s="66">
        <v>0</v>
      </c>
      <c r="L133" s="66">
        <v>0</v>
      </c>
      <c r="M133" s="22"/>
      <c r="O133" s="7"/>
      <c r="P133" s="95"/>
    </row>
    <row r="134" spans="1:16" ht="18" customHeight="1">
      <c r="A134" s="4">
        <v>1</v>
      </c>
      <c r="C134" s="3">
        <v>1</v>
      </c>
      <c r="D134" s="75"/>
      <c r="E134" s="34" t="s">
        <v>29</v>
      </c>
      <c r="F134" s="66">
        <v>0</v>
      </c>
      <c r="G134" s="66">
        <v>0</v>
      </c>
      <c r="H134" s="66">
        <v>0</v>
      </c>
      <c r="I134" s="45"/>
      <c r="J134" s="66">
        <v>0</v>
      </c>
      <c r="K134" s="66">
        <v>0</v>
      </c>
      <c r="L134" s="66">
        <v>0</v>
      </c>
      <c r="M134" s="22"/>
      <c r="O134" s="7"/>
      <c r="P134" s="95"/>
    </row>
    <row r="135" spans="1:16" ht="18" customHeight="1">
      <c r="A135" s="4">
        <v>1</v>
      </c>
      <c r="C135" s="3">
        <v>1</v>
      </c>
      <c r="D135" s="75"/>
      <c r="E135" s="34" t="s">
        <v>33</v>
      </c>
      <c r="F135" s="66">
        <v>399555128.21999997</v>
      </c>
      <c r="G135" s="66">
        <v>290427981.51999998</v>
      </c>
      <c r="H135" s="66">
        <v>-109127146.69999999</v>
      </c>
      <c r="I135" s="45">
        <v>0.72687837298908786</v>
      </c>
      <c r="J135" s="66">
        <v>35464587.5</v>
      </c>
      <c r="K135" s="66">
        <v>27821622.600000001</v>
      </c>
      <c r="L135" s="66">
        <v>-7642964.8999999985</v>
      </c>
      <c r="M135" s="22">
        <f>K135/J135</f>
        <v>0.78449023550605235</v>
      </c>
      <c r="O135" s="7"/>
      <c r="P135" s="95"/>
    </row>
    <row r="136" spans="1:16" ht="18" customHeight="1">
      <c r="C136" s="3">
        <v>1</v>
      </c>
      <c r="D136" s="75"/>
      <c r="E136" s="35" t="s">
        <v>32</v>
      </c>
      <c r="F136" s="66">
        <v>0</v>
      </c>
      <c r="G136" s="66">
        <v>0</v>
      </c>
      <c r="H136" s="66">
        <v>0</v>
      </c>
      <c r="I136" s="45"/>
      <c r="J136" s="66">
        <v>0</v>
      </c>
      <c r="K136" s="66">
        <v>0</v>
      </c>
      <c r="L136" s="66">
        <v>0</v>
      </c>
      <c r="M136" s="22"/>
      <c r="O136" s="7"/>
      <c r="P136" s="95"/>
    </row>
    <row r="137" spans="1:16" ht="18" customHeight="1">
      <c r="A137" s="4">
        <v>1</v>
      </c>
      <c r="C137" s="3">
        <v>1</v>
      </c>
      <c r="D137" s="75"/>
      <c r="E137" s="35" t="s">
        <v>35</v>
      </c>
      <c r="F137" s="66"/>
      <c r="G137" s="66"/>
      <c r="H137" s="66">
        <v>0</v>
      </c>
      <c r="I137" s="45"/>
      <c r="J137" s="66">
        <v>13579507.5</v>
      </c>
      <c r="K137" s="66">
        <v>13405408.199999999</v>
      </c>
      <c r="L137" s="66">
        <v>-174099.30000000075</v>
      </c>
      <c r="M137" s="20">
        <f>K137/J137</f>
        <v>0.98717926257634891</v>
      </c>
      <c r="O137" s="7"/>
      <c r="P137" s="95"/>
    </row>
    <row r="138" spans="1:16" ht="18" customHeight="1">
      <c r="A138" s="4">
        <v>1</v>
      </c>
      <c r="C138" s="3">
        <v>1</v>
      </c>
      <c r="D138" s="75"/>
      <c r="E138" s="35" t="s">
        <v>36</v>
      </c>
      <c r="F138" s="66"/>
      <c r="G138" s="66"/>
      <c r="H138" s="66">
        <v>0</v>
      </c>
      <c r="I138" s="45"/>
      <c r="J138" s="66">
        <v>21885080</v>
      </c>
      <c r="K138" s="66">
        <v>14416214.4</v>
      </c>
      <c r="L138" s="66">
        <v>-7468865.5999999996</v>
      </c>
      <c r="M138" s="22">
        <f>K138/J138</f>
        <v>0.65872340425531917</v>
      </c>
      <c r="O138" s="7"/>
      <c r="P138" s="95"/>
    </row>
    <row r="139" spans="1:16" ht="18" customHeight="1">
      <c r="C139" s="3">
        <v>1</v>
      </c>
      <c r="D139" s="75"/>
      <c r="E139" s="77" t="s">
        <v>65</v>
      </c>
      <c r="F139" s="66">
        <v>-89561</v>
      </c>
      <c r="G139" s="66">
        <v>-705681</v>
      </c>
      <c r="H139" s="66">
        <v>-616120</v>
      </c>
      <c r="I139" s="45">
        <v>7.8793336385256971</v>
      </c>
      <c r="J139" s="66"/>
      <c r="K139" s="66"/>
      <c r="L139" s="66">
        <v>0</v>
      </c>
      <c r="M139" s="22"/>
      <c r="O139" s="7"/>
    </row>
    <row r="140" spans="1:16" ht="18" customHeight="1">
      <c r="A140" s="4">
        <v>1</v>
      </c>
      <c r="C140" s="3">
        <v>1</v>
      </c>
      <c r="D140" s="75"/>
      <c r="E140" s="34" t="s">
        <v>28</v>
      </c>
      <c r="F140" s="66">
        <v>46393016.679999992</v>
      </c>
      <c r="G140" s="66">
        <v>28006008.969999999</v>
      </c>
      <c r="H140" s="66">
        <v>-18387007.709999993</v>
      </c>
      <c r="I140" s="45">
        <v>0.60366863321637321</v>
      </c>
      <c r="J140" s="66">
        <v>0</v>
      </c>
      <c r="K140" s="66">
        <v>0</v>
      </c>
      <c r="L140" s="66">
        <v>0</v>
      </c>
      <c r="M140" s="22"/>
      <c r="O140" s="7"/>
      <c r="P140" s="95"/>
    </row>
    <row r="141" spans="1:16" ht="18" hidden="1" customHeight="1">
      <c r="C141" s="3"/>
      <c r="D141" s="75"/>
      <c r="E141" s="34"/>
      <c r="F141" s="66"/>
      <c r="G141" s="66"/>
      <c r="H141" s="66">
        <v>0</v>
      </c>
      <c r="I141" s="45"/>
      <c r="J141" s="66"/>
      <c r="K141" s="66"/>
      <c r="L141" s="66">
        <v>0</v>
      </c>
      <c r="M141" s="22"/>
      <c r="O141" s="7">
        <v>12</v>
      </c>
      <c r="P141" s="95"/>
    </row>
    <row r="142" spans="1:16" ht="18" hidden="1" customHeight="1">
      <c r="C142" s="3"/>
      <c r="D142" s="75"/>
      <c r="E142" s="34"/>
      <c r="F142" s="66"/>
      <c r="G142" s="66"/>
      <c r="H142" s="66">
        <v>0</v>
      </c>
      <c r="I142" s="45"/>
      <c r="J142" s="66"/>
      <c r="K142" s="66"/>
      <c r="L142" s="66">
        <v>0</v>
      </c>
      <c r="M142" s="22"/>
      <c r="O142" s="7">
        <v>13</v>
      </c>
      <c r="P142" s="95"/>
    </row>
    <row r="143" spans="1:16" ht="18" hidden="1" customHeight="1">
      <c r="C143" s="3"/>
      <c r="D143" s="75"/>
      <c r="E143" s="34"/>
      <c r="F143" s="66"/>
      <c r="G143" s="66"/>
      <c r="H143" s="66">
        <v>0</v>
      </c>
      <c r="I143" s="45"/>
      <c r="J143" s="66"/>
      <c r="K143" s="66"/>
      <c r="L143" s="66">
        <v>0</v>
      </c>
      <c r="M143" s="22"/>
      <c r="O143" s="7">
        <v>14</v>
      </c>
      <c r="P143" s="95"/>
    </row>
    <row r="144" spans="1:16" ht="18" hidden="1" customHeight="1">
      <c r="C144" s="3"/>
      <c r="D144" s="75"/>
      <c r="E144" s="34"/>
      <c r="F144" s="66"/>
      <c r="G144" s="66"/>
      <c r="H144" s="66">
        <v>0</v>
      </c>
      <c r="I144" s="45"/>
      <c r="J144" s="66"/>
      <c r="K144" s="66"/>
      <c r="L144" s="66">
        <v>0</v>
      </c>
      <c r="M144" s="22"/>
      <c r="O144" s="7">
        <v>15</v>
      </c>
      <c r="P144" s="95"/>
    </row>
    <row r="145" spans="1:16" s="7" customFormat="1" ht="48.95" customHeight="1">
      <c r="A145" s="4">
        <v>1</v>
      </c>
      <c r="B145" s="3">
        <v>1</v>
      </c>
      <c r="C145" s="3">
        <v>1</v>
      </c>
      <c r="D145" s="76">
        <v>10</v>
      </c>
      <c r="E145" s="43" t="s">
        <v>38</v>
      </c>
      <c r="F145" s="65">
        <v>441983997.66000015</v>
      </c>
      <c r="G145" s="65">
        <v>295379569.75999999</v>
      </c>
      <c r="H145" s="65">
        <v>-147416013.90000015</v>
      </c>
      <c r="I145" s="44">
        <v>0.66707885231937336</v>
      </c>
      <c r="J145" s="65">
        <v>21435806.25</v>
      </c>
      <c r="K145" s="65">
        <v>18055441.98</v>
      </c>
      <c r="L145" s="65">
        <v>-3380364.2699999996</v>
      </c>
      <c r="M145" s="30">
        <f>K145/J145</f>
        <v>0.84230290988005174</v>
      </c>
      <c r="P145" s="95"/>
    </row>
    <row r="146" spans="1:16" ht="18" customHeight="1">
      <c r="A146" s="4">
        <v>1</v>
      </c>
      <c r="C146" s="3">
        <v>1</v>
      </c>
      <c r="D146" s="75"/>
      <c r="E146" s="34" t="s">
        <v>68</v>
      </c>
      <c r="F146" s="66">
        <v>261482357.63000005</v>
      </c>
      <c r="G146" s="66">
        <v>170618856.65000001</v>
      </c>
      <c r="H146" s="66">
        <v>-91675086.980000049</v>
      </c>
      <c r="I146" s="45">
        <v>0.6504872140344965</v>
      </c>
      <c r="J146" s="66">
        <v>9258840.75</v>
      </c>
      <c r="K146" s="66">
        <v>7105740.4000000004</v>
      </c>
      <c r="L146" s="66">
        <v>-2153100.3499999996</v>
      </c>
      <c r="M146" s="22">
        <f>K146/J146</f>
        <v>0.7674546513827879</v>
      </c>
      <c r="O146" s="7"/>
      <c r="P146" s="95"/>
    </row>
    <row r="147" spans="1:16" ht="18" customHeight="1">
      <c r="C147" s="3">
        <v>1</v>
      </c>
      <c r="D147" s="75"/>
      <c r="E147" s="77" t="s">
        <v>67</v>
      </c>
      <c r="F147" s="92">
        <v>-15281682.550000001</v>
      </c>
      <c r="G147" s="66">
        <v>-14772171</v>
      </c>
      <c r="H147" s="66">
        <v>509511.55000000075</v>
      </c>
      <c r="I147" s="45">
        <v>0.96665867463658306</v>
      </c>
      <c r="J147" s="66"/>
      <c r="K147" s="66"/>
      <c r="L147" s="66">
        <v>0</v>
      </c>
      <c r="M147" s="22"/>
      <c r="O147" s="7"/>
    </row>
    <row r="148" spans="1:16" ht="18" customHeight="1">
      <c r="A148" s="4">
        <v>1</v>
      </c>
      <c r="C148" s="3">
        <v>1</v>
      </c>
      <c r="D148" s="75"/>
      <c r="E148" s="34" t="s">
        <v>27</v>
      </c>
      <c r="F148" s="66">
        <v>0</v>
      </c>
      <c r="G148" s="66">
        <v>0</v>
      </c>
      <c r="H148" s="66">
        <v>0</v>
      </c>
      <c r="I148" s="45"/>
      <c r="J148" s="66">
        <v>0</v>
      </c>
      <c r="K148" s="66">
        <v>0</v>
      </c>
      <c r="L148" s="66">
        <v>0</v>
      </c>
      <c r="M148" s="22"/>
      <c r="O148" s="7"/>
      <c r="P148" s="95"/>
    </row>
    <row r="149" spans="1:16" ht="18" customHeight="1">
      <c r="A149" s="4">
        <v>1</v>
      </c>
      <c r="C149" s="3">
        <v>1</v>
      </c>
      <c r="D149" s="75"/>
      <c r="E149" s="34" t="s">
        <v>29</v>
      </c>
      <c r="F149" s="66">
        <v>0</v>
      </c>
      <c r="G149" s="66">
        <v>0</v>
      </c>
      <c r="H149" s="66">
        <v>0</v>
      </c>
      <c r="I149" s="45"/>
      <c r="J149" s="66">
        <v>0</v>
      </c>
      <c r="K149" s="66">
        <v>0</v>
      </c>
      <c r="L149" s="66">
        <v>0</v>
      </c>
      <c r="M149" s="22"/>
      <c r="O149" s="7"/>
      <c r="P149" s="95"/>
    </row>
    <row r="150" spans="1:16" ht="18" customHeight="1">
      <c r="A150" s="4">
        <v>1</v>
      </c>
      <c r="C150" s="3">
        <v>1</v>
      </c>
      <c r="D150" s="75"/>
      <c r="E150" s="34" t="s">
        <v>33</v>
      </c>
      <c r="F150" s="66">
        <v>149315432.47000006</v>
      </c>
      <c r="G150" s="66">
        <v>97563364.400000006</v>
      </c>
      <c r="H150" s="66">
        <v>-51752068.070000052</v>
      </c>
      <c r="I150" s="45">
        <v>0.65340442569191304</v>
      </c>
      <c r="J150" s="66">
        <v>12176965.5</v>
      </c>
      <c r="K150" s="66">
        <v>10949701.58</v>
      </c>
      <c r="L150" s="66">
        <v>-1227263.92</v>
      </c>
      <c r="M150" s="22">
        <f>K150/J150</f>
        <v>0.89921430589583262</v>
      </c>
      <c r="O150" s="7"/>
      <c r="P150" s="95"/>
    </row>
    <row r="151" spans="1:16" ht="18" customHeight="1">
      <c r="C151" s="3">
        <v>1</v>
      </c>
      <c r="D151" s="75"/>
      <c r="E151" s="35" t="s">
        <v>32</v>
      </c>
      <c r="F151" s="66">
        <v>0</v>
      </c>
      <c r="G151" s="66">
        <v>0</v>
      </c>
      <c r="H151" s="66">
        <v>0</v>
      </c>
      <c r="I151" s="45"/>
      <c r="J151" s="66">
        <v>0</v>
      </c>
      <c r="K151" s="66">
        <v>0</v>
      </c>
      <c r="L151" s="66">
        <v>0</v>
      </c>
      <c r="M151" s="22"/>
      <c r="O151" s="7"/>
      <c r="P151" s="95"/>
    </row>
    <row r="152" spans="1:16" ht="18" customHeight="1">
      <c r="A152" s="4">
        <v>1</v>
      </c>
      <c r="C152" s="3">
        <v>1</v>
      </c>
      <c r="D152" s="75"/>
      <c r="E152" s="35" t="s">
        <v>35</v>
      </c>
      <c r="F152" s="66"/>
      <c r="G152" s="66"/>
      <c r="H152" s="66">
        <v>0</v>
      </c>
      <c r="I152" s="45"/>
      <c r="J152" s="66">
        <v>9383125.5</v>
      </c>
      <c r="K152" s="66">
        <v>8733255.1799999997</v>
      </c>
      <c r="L152" s="66">
        <v>-649870.3200000003</v>
      </c>
      <c r="M152" s="22">
        <f>K152/J152</f>
        <v>0.93074052776977134</v>
      </c>
      <c r="O152" s="7"/>
      <c r="P152" s="95"/>
    </row>
    <row r="153" spans="1:16" ht="18" customHeight="1">
      <c r="A153" s="4">
        <v>1</v>
      </c>
      <c r="C153" s="3">
        <v>1</v>
      </c>
      <c r="D153" s="75"/>
      <c r="E153" s="35" t="s">
        <v>36</v>
      </c>
      <c r="F153" s="66"/>
      <c r="G153" s="66"/>
      <c r="H153" s="66">
        <v>0</v>
      </c>
      <c r="I153" s="45"/>
      <c r="J153" s="66">
        <v>2793840</v>
      </c>
      <c r="K153" s="66">
        <v>2216446.4</v>
      </c>
      <c r="L153" s="66">
        <v>-577393.60000000009</v>
      </c>
      <c r="M153" s="22">
        <f>K153/J153</f>
        <v>0.79333333333333333</v>
      </c>
      <c r="O153" s="7"/>
      <c r="P153" s="95"/>
    </row>
    <row r="154" spans="1:16" ht="18" customHeight="1">
      <c r="C154" s="3">
        <v>1</v>
      </c>
      <c r="D154" s="75"/>
      <c r="E154" s="77" t="s">
        <v>65</v>
      </c>
      <c r="F154" s="66">
        <v>-4889210</v>
      </c>
      <c r="G154" s="66">
        <v>-5200621</v>
      </c>
      <c r="H154" s="66">
        <v>-311411</v>
      </c>
      <c r="I154" s="45">
        <v>1.0636935210391862</v>
      </c>
      <c r="J154" s="66"/>
      <c r="K154" s="66"/>
      <c r="L154" s="66">
        <v>0</v>
      </c>
      <c r="M154" s="22"/>
      <c r="O154" s="7"/>
    </row>
    <row r="155" spans="1:16" ht="18" customHeight="1">
      <c r="A155" s="4">
        <v>1</v>
      </c>
      <c r="C155" s="3">
        <v>1</v>
      </c>
      <c r="D155" s="75"/>
      <c r="E155" s="34" t="s">
        <v>28</v>
      </c>
      <c r="F155" s="66">
        <v>31186207.560000002</v>
      </c>
      <c r="G155" s="66">
        <v>27197348.710000001</v>
      </c>
      <c r="H155" s="66">
        <v>-3988858.8500000015</v>
      </c>
      <c r="I155" s="45">
        <v>0.87209541774754995</v>
      </c>
      <c r="J155" s="66">
        <v>0</v>
      </c>
      <c r="K155" s="66">
        <v>0</v>
      </c>
      <c r="L155" s="66">
        <v>0</v>
      </c>
      <c r="M155" s="22"/>
      <c r="O155" s="7"/>
      <c r="P155" s="95"/>
    </row>
    <row r="156" spans="1:16" ht="18" hidden="1" customHeight="1">
      <c r="C156" s="3"/>
      <c r="D156" s="75"/>
      <c r="E156" s="34"/>
      <c r="F156" s="66"/>
      <c r="G156" s="66"/>
      <c r="H156" s="66">
        <v>0</v>
      </c>
      <c r="I156" s="45"/>
      <c r="J156" s="66"/>
      <c r="K156" s="66"/>
      <c r="L156" s="66">
        <v>0</v>
      </c>
      <c r="M156" s="22"/>
      <c r="O156" s="7">
        <v>12</v>
      </c>
      <c r="P156" s="95"/>
    </row>
    <row r="157" spans="1:16" ht="18" hidden="1" customHeight="1">
      <c r="C157" s="3"/>
      <c r="D157" s="75"/>
      <c r="E157" s="34"/>
      <c r="F157" s="66"/>
      <c r="G157" s="66"/>
      <c r="H157" s="66">
        <v>0</v>
      </c>
      <c r="I157" s="45"/>
      <c r="J157" s="66"/>
      <c r="K157" s="66"/>
      <c r="L157" s="66">
        <v>0</v>
      </c>
      <c r="M157" s="22"/>
      <c r="O157" s="7">
        <v>13</v>
      </c>
      <c r="P157" s="95"/>
    </row>
    <row r="158" spans="1:16" ht="18" hidden="1" customHeight="1">
      <c r="C158" s="3"/>
      <c r="D158" s="75"/>
      <c r="E158" s="34"/>
      <c r="F158" s="66"/>
      <c r="G158" s="66"/>
      <c r="H158" s="66">
        <v>0</v>
      </c>
      <c r="I158" s="45"/>
      <c r="J158" s="66"/>
      <c r="K158" s="66"/>
      <c r="L158" s="66">
        <v>0</v>
      </c>
      <c r="M158" s="22"/>
      <c r="O158" s="7">
        <v>14</v>
      </c>
      <c r="P158" s="95"/>
    </row>
    <row r="159" spans="1:16" ht="18" hidden="1" customHeight="1">
      <c r="C159" s="3"/>
      <c r="D159" s="75"/>
      <c r="E159" s="34"/>
      <c r="F159" s="66"/>
      <c r="G159" s="66"/>
      <c r="H159" s="66">
        <v>0</v>
      </c>
      <c r="I159" s="45"/>
      <c r="J159" s="66"/>
      <c r="K159" s="66"/>
      <c r="L159" s="66">
        <v>0</v>
      </c>
      <c r="M159" s="22"/>
      <c r="O159" s="7">
        <v>15</v>
      </c>
      <c r="P159" s="95"/>
    </row>
    <row r="160" spans="1:16" s="7" customFormat="1" ht="48.95" customHeight="1">
      <c r="A160" s="4">
        <v>1</v>
      </c>
      <c r="B160" s="3">
        <v>1</v>
      </c>
      <c r="C160" s="3">
        <v>1</v>
      </c>
      <c r="D160" s="76">
        <v>11</v>
      </c>
      <c r="E160" s="43" t="s">
        <v>6</v>
      </c>
      <c r="F160" s="65">
        <v>446585537.63999993</v>
      </c>
      <c r="G160" s="65">
        <v>285924508.48000002</v>
      </c>
      <c r="H160" s="65">
        <v>-160831029.15999991</v>
      </c>
      <c r="I160" s="44">
        <v>0.64000215865348897</v>
      </c>
      <c r="J160" s="65">
        <v>33207799.5</v>
      </c>
      <c r="K160" s="65">
        <v>27350754.949999999</v>
      </c>
      <c r="L160" s="65">
        <v>-5857044.5500000007</v>
      </c>
      <c r="M160" s="30">
        <f>K160/J160</f>
        <v>0.82362443045947686</v>
      </c>
      <c r="P160" s="95"/>
    </row>
    <row r="161" spans="1:16" ht="18" customHeight="1">
      <c r="A161" s="4">
        <v>1</v>
      </c>
      <c r="C161" s="3">
        <v>1</v>
      </c>
      <c r="D161" s="75"/>
      <c r="E161" s="34" t="s">
        <v>68</v>
      </c>
      <c r="F161" s="66">
        <v>303022052.23999995</v>
      </c>
      <c r="G161" s="66">
        <v>183701187.03</v>
      </c>
      <c r="H161" s="66">
        <v>-119490865.20999995</v>
      </c>
      <c r="I161" s="45">
        <v>0.60589050957241553</v>
      </c>
      <c r="J161" s="66">
        <v>1648704.3</v>
      </c>
      <c r="K161" s="66">
        <v>778407.55</v>
      </c>
      <c r="L161" s="66">
        <v>-870296.75</v>
      </c>
      <c r="M161" s="22">
        <f>K161/J161</f>
        <v>0.47213290460878887</v>
      </c>
      <c r="O161" s="7"/>
      <c r="P161" s="95"/>
    </row>
    <row r="162" spans="1:16" ht="18" customHeight="1">
      <c r="C162" s="3">
        <v>1</v>
      </c>
      <c r="D162" s="75"/>
      <c r="E162" s="77" t="s">
        <v>67</v>
      </c>
      <c r="F162" s="92">
        <v>-11250428.73</v>
      </c>
      <c r="G162" s="66">
        <v>-12433444</v>
      </c>
      <c r="H162" s="66">
        <v>-1183015.2699999996</v>
      </c>
      <c r="I162" s="45">
        <v>1.105152905581759</v>
      </c>
      <c r="J162" s="66"/>
      <c r="K162" s="66"/>
      <c r="L162" s="66">
        <v>0</v>
      </c>
      <c r="M162" s="22"/>
      <c r="O162" s="7"/>
    </row>
    <row r="163" spans="1:16" ht="18" customHeight="1">
      <c r="A163" s="4">
        <v>1</v>
      </c>
      <c r="C163" s="3">
        <v>1</v>
      </c>
      <c r="D163" s="75"/>
      <c r="E163" s="34" t="s">
        <v>27</v>
      </c>
      <c r="F163" s="66">
        <v>21578091</v>
      </c>
      <c r="G163" s="66">
        <v>14498092.35</v>
      </c>
      <c r="H163" s="66">
        <v>-7079998.6500000004</v>
      </c>
      <c r="I163" s="45">
        <v>0.67188948039935503</v>
      </c>
      <c r="J163" s="66">
        <v>0</v>
      </c>
      <c r="K163" s="66">
        <v>0</v>
      </c>
      <c r="L163" s="66">
        <v>0</v>
      </c>
      <c r="M163" s="22"/>
      <c r="O163" s="7"/>
      <c r="P163" s="95"/>
    </row>
    <row r="164" spans="1:16" ht="18" customHeight="1">
      <c r="A164" s="4">
        <v>1</v>
      </c>
      <c r="C164" s="3">
        <v>1</v>
      </c>
      <c r="D164" s="75"/>
      <c r="E164" s="34" t="s">
        <v>29</v>
      </c>
      <c r="F164" s="66">
        <v>0</v>
      </c>
      <c r="G164" s="66">
        <v>0</v>
      </c>
      <c r="H164" s="66">
        <v>0</v>
      </c>
      <c r="I164" s="45"/>
      <c r="J164" s="66">
        <v>0</v>
      </c>
      <c r="K164" s="66">
        <v>0</v>
      </c>
      <c r="L164" s="66">
        <v>0</v>
      </c>
      <c r="M164" s="22"/>
      <c r="O164" s="7"/>
      <c r="P164" s="95"/>
    </row>
    <row r="165" spans="1:16" ht="18" customHeight="1">
      <c r="A165" s="4">
        <v>1</v>
      </c>
      <c r="C165" s="3">
        <v>1</v>
      </c>
      <c r="D165" s="75"/>
      <c r="E165" s="34" t="s">
        <v>33</v>
      </c>
      <c r="F165" s="66">
        <v>97260450.719999984</v>
      </c>
      <c r="G165" s="66">
        <v>69041387.870000005</v>
      </c>
      <c r="H165" s="66">
        <v>-28219062.849999979</v>
      </c>
      <c r="I165" s="45">
        <v>0.70986086697008077</v>
      </c>
      <c r="J165" s="66">
        <v>31559095.199999999</v>
      </c>
      <c r="K165" s="66">
        <v>26572347.399999999</v>
      </c>
      <c r="L165" s="66">
        <v>-4986747.8000000007</v>
      </c>
      <c r="M165" s="22">
        <f>K165/J165</f>
        <v>0.84198698446842668</v>
      </c>
      <c r="O165" s="7"/>
      <c r="P165" s="95"/>
    </row>
    <row r="166" spans="1:16" ht="18" customHeight="1">
      <c r="C166" s="3">
        <v>1</v>
      </c>
      <c r="D166" s="75"/>
      <c r="E166" s="35" t="s">
        <v>32</v>
      </c>
      <c r="F166" s="66">
        <v>0</v>
      </c>
      <c r="G166" s="66">
        <v>0</v>
      </c>
      <c r="H166" s="66">
        <v>0</v>
      </c>
      <c r="I166" s="45"/>
      <c r="J166" s="66">
        <v>0</v>
      </c>
      <c r="K166" s="66">
        <v>0</v>
      </c>
      <c r="L166" s="66">
        <v>0</v>
      </c>
      <c r="M166" s="22"/>
      <c r="O166" s="7"/>
      <c r="P166" s="95"/>
    </row>
    <row r="167" spans="1:16" ht="18" customHeight="1">
      <c r="A167" s="4">
        <v>1</v>
      </c>
      <c r="C167" s="3">
        <v>1</v>
      </c>
      <c r="D167" s="75"/>
      <c r="E167" s="35" t="s">
        <v>35</v>
      </c>
      <c r="F167" s="66"/>
      <c r="G167" s="66"/>
      <c r="H167" s="66">
        <v>0</v>
      </c>
      <c r="I167" s="45"/>
      <c r="J167" s="66">
        <v>30776820</v>
      </c>
      <c r="K167" s="66">
        <v>26078769</v>
      </c>
      <c r="L167" s="66">
        <v>-4698051</v>
      </c>
      <c r="M167" s="22">
        <f>K167/J167</f>
        <v>0.84735099337748343</v>
      </c>
      <c r="O167" s="7"/>
      <c r="P167" s="95"/>
    </row>
    <row r="168" spans="1:16" ht="18" customHeight="1">
      <c r="A168" s="4">
        <v>1</v>
      </c>
      <c r="C168" s="3">
        <v>1</v>
      </c>
      <c r="D168" s="75"/>
      <c r="E168" s="35" t="s">
        <v>36</v>
      </c>
      <c r="F168" s="66"/>
      <c r="G168" s="66"/>
      <c r="H168" s="66">
        <v>0</v>
      </c>
      <c r="I168" s="45"/>
      <c r="J168" s="66">
        <v>782275.2</v>
      </c>
      <c r="K168" s="66">
        <v>493578.4</v>
      </c>
      <c r="L168" s="66">
        <v>-288696.79999999993</v>
      </c>
      <c r="M168" s="22">
        <f>K168/J168</f>
        <v>0.63095238095238104</v>
      </c>
      <c r="O168" s="7"/>
      <c r="P168" s="95"/>
    </row>
    <row r="169" spans="1:16" ht="18" customHeight="1">
      <c r="C169" s="3">
        <v>1</v>
      </c>
      <c r="D169" s="75"/>
      <c r="E169" s="77" t="s">
        <v>65</v>
      </c>
      <c r="F169" s="66">
        <v>-1557623</v>
      </c>
      <c r="G169" s="66">
        <v>-1675374</v>
      </c>
      <c r="H169" s="66">
        <v>-117751</v>
      </c>
      <c r="I169" s="45">
        <v>1.0755965981498732</v>
      </c>
      <c r="J169" s="66"/>
      <c r="K169" s="66"/>
      <c r="L169" s="66">
        <v>0</v>
      </c>
      <c r="M169" s="22"/>
      <c r="O169" s="7"/>
    </row>
    <row r="170" spans="1:16" ht="18" customHeight="1">
      <c r="A170" s="4">
        <v>1</v>
      </c>
      <c r="C170" s="3">
        <v>1</v>
      </c>
      <c r="D170" s="75"/>
      <c r="E170" s="34" t="s">
        <v>28</v>
      </c>
      <c r="F170" s="66">
        <v>24724943.679999996</v>
      </c>
      <c r="G170" s="66">
        <v>18683841.23</v>
      </c>
      <c r="H170" s="66">
        <v>-6041102.4499999955</v>
      </c>
      <c r="I170" s="45">
        <v>0.75566769622667973</v>
      </c>
      <c r="J170" s="66">
        <v>0</v>
      </c>
      <c r="K170" s="66">
        <v>0</v>
      </c>
      <c r="L170" s="66">
        <v>0</v>
      </c>
      <c r="M170" s="22"/>
      <c r="O170" s="7"/>
      <c r="P170" s="95"/>
    </row>
    <row r="171" spans="1:16" ht="18" hidden="1" customHeight="1">
      <c r="C171" s="3"/>
      <c r="D171" s="75"/>
      <c r="E171" s="34"/>
      <c r="F171" s="66"/>
      <c r="G171" s="66"/>
      <c r="H171" s="66">
        <v>0</v>
      </c>
      <c r="I171" s="45"/>
      <c r="J171" s="66"/>
      <c r="K171" s="66"/>
      <c r="L171" s="66">
        <v>0</v>
      </c>
      <c r="M171" s="22"/>
      <c r="O171" s="7">
        <v>12</v>
      </c>
      <c r="P171" s="95"/>
    </row>
    <row r="172" spans="1:16" ht="18" hidden="1" customHeight="1">
      <c r="C172" s="3"/>
      <c r="D172" s="75"/>
      <c r="E172" s="34"/>
      <c r="F172" s="66"/>
      <c r="G172" s="66"/>
      <c r="H172" s="66">
        <v>0</v>
      </c>
      <c r="I172" s="45"/>
      <c r="J172" s="66"/>
      <c r="K172" s="66"/>
      <c r="L172" s="66">
        <v>0</v>
      </c>
      <c r="M172" s="22"/>
      <c r="O172" s="7">
        <v>13</v>
      </c>
      <c r="P172" s="95"/>
    </row>
    <row r="173" spans="1:16" ht="18" hidden="1" customHeight="1">
      <c r="C173" s="3"/>
      <c r="D173" s="75"/>
      <c r="E173" s="34"/>
      <c r="F173" s="66"/>
      <c r="G173" s="66"/>
      <c r="H173" s="66">
        <v>0</v>
      </c>
      <c r="I173" s="45"/>
      <c r="J173" s="66"/>
      <c r="K173" s="66"/>
      <c r="L173" s="66">
        <v>0</v>
      </c>
      <c r="M173" s="22"/>
      <c r="O173" s="7">
        <v>14</v>
      </c>
      <c r="P173" s="95"/>
    </row>
    <row r="174" spans="1:16" ht="18" hidden="1" customHeight="1">
      <c r="C174" s="3"/>
      <c r="D174" s="75"/>
      <c r="E174" s="34"/>
      <c r="F174" s="66"/>
      <c r="G174" s="66"/>
      <c r="H174" s="66">
        <v>0</v>
      </c>
      <c r="I174" s="45"/>
      <c r="J174" s="66"/>
      <c r="K174" s="66"/>
      <c r="L174" s="66">
        <v>0</v>
      </c>
      <c r="M174" s="22"/>
      <c r="O174" s="7">
        <v>15</v>
      </c>
      <c r="P174" s="95"/>
    </row>
    <row r="175" spans="1:16" s="7" customFormat="1" ht="48.95" customHeight="1">
      <c r="A175" s="4">
        <v>1</v>
      </c>
      <c r="B175" s="3">
        <v>1</v>
      </c>
      <c r="C175" s="3">
        <v>1</v>
      </c>
      <c r="D175" s="76">
        <v>12</v>
      </c>
      <c r="E175" s="43" t="s">
        <v>7</v>
      </c>
      <c r="F175" s="65">
        <v>818884015.96000028</v>
      </c>
      <c r="G175" s="65">
        <v>517305905.40000004</v>
      </c>
      <c r="H175" s="65">
        <v>-301578110.56000024</v>
      </c>
      <c r="I175" s="44">
        <v>0.63172060428307186</v>
      </c>
      <c r="J175" s="65">
        <v>37752193.25</v>
      </c>
      <c r="K175" s="65">
        <v>28113982.649999999</v>
      </c>
      <c r="L175" s="65">
        <v>-9638210.6000000015</v>
      </c>
      <c r="M175" s="30">
        <f>K175/J175</f>
        <v>0.7446979957912776</v>
      </c>
      <c r="P175" s="95"/>
    </row>
    <row r="176" spans="1:16" ht="18" customHeight="1">
      <c r="A176" s="4">
        <v>1</v>
      </c>
      <c r="C176" s="3">
        <v>1</v>
      </c>
      <c r="D176" s="75"/>
      <c r="E176" s="34" t="s">
        <v>68</v>
      </c>
      <c r="F176" s="66">
        <v>468166756.31000012</v>
      </c>
      <c r="G176" s="66">
        <v>284984004.81999999</v>
      </c>
      <c r="H176" s="66">
        <v>-183182751.49000013</v>
      </c>
      <c r="I176" s="45">
        <v>0.6087232828451743</v>
      </c>
      <c r="J176" s="66">
        <v>21757418.75</v>
      </c>
      <c r="K176" s="66">
        <v>12195640.65</v>
      </c>
      <c r="L176" s="66">
        <v>-9561778.0999999996</v>
      </c>
      <c r="M176" s="22">
        <f>K176/J176</f>
        <v>0.56052791878172592</v>
      </c>
      <c r="O176" s="7"/>
      <c r="P176" s="95"/>
    </row>
    <row r="177" spans="1:16" ht="18" customHeight="1">
      <c r="C177" s="3">
        <v>1</v>
      </c>
      <c r="D177" s="75"/>
      <c r="E177" s="77" t="s">
        <v>67</v>
      </c>
      <c r="F177" s="92">
        <v>-22872031.640000001</v>
      </c>
      <c r="G177" s="66">
        <v>-18911199</v>
      </c>
      <c r="H177" s="66">
        <v>3960832.6400000006</v>
      </c>
      <c r="I177" s="45">
        <v>0.82682637457211905</v>
      </c>
      <c r="J177" s="66"/>
      <c r="K177" s="66"/>
      <c r="L177" s="66">
        <v>0</v>
      </c>
      <c r="M177" s="22"/>
      <c r="O177" s="7"/>
    </row>
    <row r="178" spans="1:16" ht="18" customHeight="1">
      <c r="A178" s="4">
        <v>1</v>
      </c>
      <c r="C178" s="3">
        <v>1</v>
      </c>
      <c r="D178" s="75"/>
      <c r="E178" s="34" t="s">
        <v>27</v>
      </c>
      <c r="F178" s="66">
        <v>0</v>
      </c>
      <c r="G178" s="66">
        <v>0</v>
      </c>
      <c r="H178" s="66">
        <v>0</v>
      </c>
      <c r="I178" s="45"/>
      <c r="J178" s="66">
        <v>0</v>
      </c>
      <c r="K178" s="66">
        <v>0</v>
      </c>
      <c r="L178" s="66">
        <v>0</v>
      </c>
      <c r="M178" s="22"/>
      <c r="O178" s="7"/>
      <c r="P178" s="95"/>
    </row>
    <row r="179" spans="1:16" ht="18" customHeight="1">
      <c r="A179" s="4">
        <v>1</v>
      </c>
      <c r="C179" s="3">
        <v>1</v>
      </c>
      <c r="D179" s="75"/>
      <c r="E179" s="34" t="s">
        <v>29</v>
      </c>
      <c r="F179" s="66">
        <v>0</v>
      </c>
      <c r="G179" s="66">
        <v>0</v>
      </c>
      <c r="H179" s="66">
        <v>0</v>
      </c>
      <c r="I179" s="45"/>
      <c r="J179" s="66">
        <v>0</v>
      </c>
      <c r="K179" s="66">
        <v>0</v>
      </c>
      <c r="L179" s="66">
        <v>0</v>
      </c>
      <c r="M179" s="22"/>
      <c r="O179" s="7"/>
      <c r="P179" s="95"/>
    </row>
    <row r="180" spans="1:16" ht="18" customHeight="1">
      <c r="A180" s="4">
        <v>1</v>
      </c>
      <c r="C180" s="3">
        <v>1</v>
      </c>
      <c r="D180" s="75"/>
      <c r="E180" s="34" t="s">
        <v>33</v>
      </c>
      <c r="F180" s="66">
        <v>297949861.19000012</v>
      </c>
      <c r="G180" s="66">
        <v>188916364.52000001</v>
      </c>
      <c r="H180" s="66">
        <v>-109033496.67000011</v>
      </c>
      <c r="I180" s="45">
        <v>0.63405421222710234</v>
      </c>
      <c r="J180" s="66">
        <v>15994774.5</v>
      </c>
      <c r="K180" s="66">
        <v>15918342</v>
      </c>
      <c r="L180" s="66">
        <v>-76432.5</v>
      </c>
      <c r="M180" s="20">
        <f>K180/J180</f>
        <v>0.99522140809174897</v>
      </c>
      <c r="O180" s="7"/>
      <c r="P180" s="95"/>
    </row>
    <row r="181" spans="1:16" ht="18" customHeight="1">
      <c r="C181" s="3">
        <v>1</v>
      </c>
      <c r="D181" s="75"/>
      <c r="E181" s="35" t="s">
        <v>32</v>
      </c>
      <c r="F181" s="66">
        <v>0</v>
      </c>
      <c r="G181" s="66">
        <v>0</v>
      </c>
      <c r="H181" s="66">
        <v>0</v>
      </c>
      <c r="I181" s="45"/>
      <c r="J181" s="66">
        <v>0</v>
      </c>
      <c r="K181" s="66">
        <v>0</v>
      </c>
      <c r="L181" s="66">
        <v>0</v>
      </c>
      <c r="M181" s="20"/>
      <c r="O181" s="7"/>
      <c r="P181" s="95"/>
    </row>
    <row r="182" spans="1:16" ht="18" customHeight="1">
      <c r="A182" s="4">
        <v>1</v>
      </c>
      <c r="C182" s="3">
        <v>1</v>
      </c>
      <c r="D182" s="75"/>
      <c r="E182" s="35" t="s">
        <v>35</v>
      </c>
      <c r="F182" s="66"/>
      <c r="G182" s="66"/>
      <c r="H182" s="66">
        <v>0</v>
      </c>
      <c r="I182" s="45"/>
      <c r="J182" s="66">
        <v>15994774.5</v>
      </c>
      <c r="K182" s="66">
        <v>15918342</v>
      </c>
      <c r="L182" s="66">
        <v>-76432.5</v>
      </c>
      <c r="M182" s="20">
        <f>K182/J182</f>
        <v>0.99522140809174897</v>
      </c>
      <c r="O182" s="7"/>
      <c r="P182" s="95"/>
    </row>
    <row r="183" spans="1:16" ht="18" customHeight="1">
      <c r="A183" s="4">
        <v>1</v>
      </c>
      <c r="C183" s="3">
        <v>1</v>
      </c>
      <c r="D183" s="75"/>
      <c r="E183" s="35" t="s">
        <v>36</v>
      </c>
      <c r="F183" s="66"/>
      <c r="G183" s="66"/>
      <c r="H183" s="66">
        <v>0</v>
      </c>
      <c r="I183" s="45"/>
      <c r="J183" s="66">
        <v>0</v>
      </c>
      <c r="K183" s="66">
        <v>0</v>
      </c>
      <c r="L183" s="66">
        <v>0</v>
      </c>
      <c r="M183" s="20"/>
      <c r="O183" s="7"/>
      <c r="P183" s="95"/>
    </row>
    <row r="184" spans="1:16" ht="18" customHeight="1">
      <c r="C184" s="3">
        <v>1</v>
      </c>
      <c r="D184" s="75"/>
      <c r="E184" s="77" t="s">
        <v>65</v>
      </c>
      <c r="F184" s="66">
        <v>-4259661</v>
      </c>
      <c r="G184" s="66">
        <v>-4950331</v>
      </c>
      <c r="H184" s="66">
        <v>-690670</v>
      </c>
      <c r="I184" s="45">
        <v>1.1621420108313785</v>
      </c>
      <c r="J184" s="66"/>
      <c r="K184" s="66"/>
      <c r="L184" s="66">
        <v>0</v>
      </c>
      <c r="M184" s="22"/>
      <c r="O184" s="7"/>
    </row>
    <row r="185" spans="1:16" ht="18" customHeight="1">
      <c r="A185" s="4">
        <v>1</v>
      </c>
      <c r="C185" s="3">
        <v>1</v>
      </c>
      <c r="D185" s="75"/>
      <c r="E185" s="34" t="s">
        <v>28</v>
      </c>
      <c r="F185" s="66">
        <v>52767398.459999986</v>
      </c>
      <c r="G185" s="66">
        <v>43405536.060000002</v>
      </c>
      <c r="H185" s="66">
        <v>-9361862.3999999836</v>
      </c>
      <c r="I185" s="45">
        <v>0.82258245293072985</v>
      </c>
      <c r="J185" s="66">
        <v>0</v>
      </c>
      <c r="K185" s="66">
        <v>0</v>
      </c>
      <c r="L185" s="66">
        <v>0</v>
      </c>
      <c r="M185" s="22"/>
      <c r="O185" s="7"/>
      <c r="P185" s="95"/>
    </row>
    <row r="186" spans="1:16" ht="18" hidden="1" customHeight="1">
      <c r="C186" s="3"/>
      <c r="D186" s="75"/>
      <c r="E186" s="34"/>
      <c r="F186" s="66"/>
      <c r="G186" s="66"/>
      <c r="H186" s="66">
        <v>0</v>
      </c>
      <c r="I186" s="45"/>
      <c r="J186" s="66"/>
      <c r="K186" s="66"/>
      <c r="L186" s="66">
        <v>0</v>
      </c>
      <c r="M186" s="22"/>
      <c r="O186" s="7">
        <v>12</v>
      </c>
      <c r="P186" s="95"/>
    </row>
    <row r="187" spans="1:16" ht="18" hidden="1" customHeight="1">
      <c r="C187" s="3"/>
      <c r="D187" s="75"/>
      <c r="E187" s="34"/>
      <c r="F187" s="66"/>
      <c r="G187" s="66"/>
      <c r="H187" s="66">
        <v>0</v>
      </c>
      <c r="I187" s="45"/>
      <c r="J187" s="66"/>
      <c r="K187" s="66"/>
      <c r="L187" s="66">
        <v>0</v>
      </c>
      <c r="M187" s="22"/>
      <c r="O187" s="7">
        <v>13</v>
      </c>
      <c r="P187" s="95"/>
    </row>
    <row r="188" spans="1:16" ht="18" hidden="1" customHeight="1">
      <c r="C188" s="3"/>
      <c r="D188" s="75"/>
      <c r="E188" s="34"/>
      <c r="F188" s="66"/>
      <c r="G188" s="66"/>
      <c r="H188" s="66">
        <v>0</v>
      </c>
      <c r="I188" s="45"/>
      <c r="J188" s="66"/>
      <c r="K188" s="66"/>
      <c r="L188" s="66">
        <v>0</v>
      </c>
      <c r="M188" s="22"/>
      <c r="O188" s="7">
        <v>14</v>
      </c>
      <c r="P188" s="95"/>
    </row>
    <row r="189" spans="1:16" ht="18" hidden="1" customHeight="1">
      <c r="C189" s="3"/>
      <c r="D189" s="75"/>
      <c r="E189" s="34"/>
      <c r="F189" s="66"/>
      <c r="G189" s="66"/>
      <c r="H189" s="66">
        <v>0</v>
      </c>
      <c r="I189" s="45"/>
      <c r="J189" s="66"/>
      <c r="K189" s="66"/>
      <c r="L189" s="66">
        <v>0</v>
      </c>
      <c r="M189" s="22"/>
      <c r="O189" s="7">
        <v>15</v>
      </c>
      <c r="P189" s="95"/>
    </row>
    <row r="190" spans="1:16" s="7" customFormat="1" ht="48.95" customHeight="1">
      <c r="A190" s="4">
        <v>1</v>
      </c>
      <c r="B190" s="3">
        <v>1</v>
      </c>
      <c r="C190" s="3">
        <v>1</v>
      </c>
      <c r="D190" s="76">
        <v>13</v>
      </c>
      <c r="E190" s="43" t="s">
        <v>54</v>
      </c>
      <c r="F190" s="65">
        <v>2966383565.5199986</v>
      </c>
      <c r="G190" s="65">
        <v>2177141072.2799997</v>
      </c>
      <c r="H190" s="65">
        <v>-790498808.23999882</v>
      </c>
      <c r="I190" s="44">
        <v>0.73362711108280254</v>
      </c>
      <c r="J190" s="65">
        <v>64045845</v>
      </c>
      <c r="K190" s="65">
        <v>52883263.799999997</v>
      </c>
      <c r="L190" s="65">
        <v>-11162581.200000003</v>
      </c>
      <c r="M190" s="30">
        <f>K190/J190</f>
        <v>0.82570951792423064</v>
      </c>
      <c r="P190" s="95"/>
    </row>
    <row r="191" spans="1:16" ht="18" customHeight="1">
      <c r="A191" s="4">
        <v>1</v>
      </c>
      <c r="C191" s="3">
        <v>1</v>
      </c>
      <c r="D191" s="75"/>
      <c r="E191" s="34" t="s">
        <v>68</v>
      </c>
      <c r="F191" s="66">
        <v>147939841.58000001</v>
      </c>
      <c r="G191" s="66">
        <v>94241723</v>
      </c>
      <c r="H191" s="66">
        <v>-54954433.580000013</v>
      </c>
      <c r="I191" s="45">
        <v>0.63166320876011939</v>
      </c>
      <c r="J191" s="66">
        <v>0</v>
      </c>
      <c r="K191" s="66">
        <v>0</v>
      </c>
      <c r="L191" s="66">
        <v>0</v>
      </c>
      <c r="M191" s="22"/>
      <c r="O191" s="7"/>
      <c r="P191" s="95"/>
    </row>
    <row r="192" spans="1:16" ht="18" customHeight="1">
      <c r="C192" s="3">
        <v>1</v>
      </c>
      <c r="D192" s="75"/>
      <c r="E192" s="77" t="s">
        <v>67</v>
      </c>
      <c r="F192" s="92">
        <v>11519240.719999999</v>
      </c>
      <c r="G192" s="66">
        <v>9220380</v>
      </c>
      <c r="H192" s="66">
        <v>-2298860.7199999988</v>
      </c>
      <c r="I192" s="45">
        <v>0.80043296464769087</v>
      </c>
      <c r="J192" s="66"/>
      <c r="K192" s="66"/>
      <c r="L192" s="66">
        <v>0</v>
      </c>
      <c r="M192" s="22"/>
      <c r="O192" s="7"/>
    </row>
    <row r="193" spans="1:16" ht="18" customHeight="1">
      <c r="A193" s="4">
        <v>1</v>
      </c>
      <c r="C193" s="3">
        <v>1</v>
      </c>
      <c r="D193" s="75"/>
      <c r="E193" s="34" t="s">
        <v>27</v>
      </c>
      <c r="F193" s="66">
        <v>0</v>
      </c>
      <c r="G193" s="66">
        <v>0</v>
      </c>
      <c r="H193" s="66">
        <v>0</v>
      </c>
      <c r="I193" s="45"/>
      <c r="J193" s="66">
        <v>0</v>
      </c>
      <c r="K193" s="66">
        <v>0</v>
      </c>
      <c r="L193" s="66">
        <v>0</v>
      </c>
      <c r="M193" s="22"/>
      <c r="O193" s="7"/>
      <c r="P193" s="95"/>
    </row>
    <row r="194" spans="1:16" ht="18" customHeight="1">
      <c r="A194" s="4">
        <v>1</v>
      </c>
      <c r="C194" s="3">
        <v>1</v>
      </c>
      <c r="D194" s="75"/>
      <c r="E194" s="34" t="s">
        <v>29</v>
      </c>
      <c r="F194" s="66">
        <v>0</v>
      </c>
      <c r="G194" s="66">
        <v>0</v>
      </c>
      <c r="H194" s="66">
        <v>0</v>
      </c>
      <c r="I194" s="45"/>
      <c r="J194" s="66">
        <v>0</v>
      </c>
      <c r="K194" s="66">
        <v>0</v>
      </c>
      <c r="L194" s="66">
        <v>0</v>
      </c>
      <c r="M194" s="22"/>
      <c r="O194" s="7"/>
      <c r="P194" s="95"/>
    </row>
    <row r="195" spans="1:16" ht="18" customHeight="1">
      <c r="A195" s="4">
        <v>1</v>
      </c>
      <c r="C195" s="3">
        <v>1</v>
      </c>
      <c r="D195" s="75"/>
      <c r="E195" s="34" t="s">
        <v>33</v>
      </c>
      <c r="F195" s="66">
        <v>2358128629.1399984</v>
      </c>
      <c r="G195" s="66">
        <v>1710875507.51</v>
      </c>
      <c r="H195" s="66">
        <v>-647253121.62999845</v>
      </c>
      <c r="I195" s="45">
        <v>0.72552255477851113</v>
      </c>
      <c r="J195" s="66">
        <v>64045845</v>
      </c>
      <c r="K195" s="66">
        <v>52883263.799999997</v>
      </c>
      <c r="L195" s="66">
        <v>-11162581.200000003</v>
      </c>
      <c r="M195" s="22">
        <f>K195/J195</f>
        <v>0.82570951792423064</v>
      </c>
      <c r="O195" s="7"/>
      <c r="P195" s="95"/>
    </row>
    <row r="196" spans="1:16" ht="18" customHeight="1">
      <c r="C196" s="3">
        <v>1</v>
      </c>
      <c r="D196" s="75"/>
      <c r="E196" s="35" t="s">
        <v>32</v>
      </c>
      <c r="F196" s="66">
        <v>321877448.4600001</v>
      </c>
      <c r="G196" s="66">
        <v>238963715.05000001</v>
      </c>
      <c r="H196" s="66">
        <v>-82913733.410000086</v>
      </c>
      <c r="I196" s="45">
        <v>0.74240589452074079</v>
      </c>
      <c r="J196" s="66">
        <v>0</v>
      </c>
      <c r="K196" s="66">
        <v>0</v>
      </c>
      <c r="L196" s="66">
        <v>0</v>
      </c>
      <c r="M196" s="22"/>
      <c r="O196" s="7"/>
      <c r="P196" s="95"/>
    </row>
    <row r="197" spans="1:16" ht="18" customHeight="1">
      <c r="A197" s="4">
        <v>1</v>
      </c>
      <c r="C197" s="3">
        <v>1</v>
      </c>
      <c r="D197" s="75"/>
      <c r="E197" s="35" t="s">
        <v>35</v>
      </c>
      <c r="F197" s="66"/>
      <c r="G197" s="66"/>
      <c r="H197" s="66">
        <v>0</v>
      </c>
      <c r="I197" s="45"/>
      <c r="J197" s="66">
        <v>20799831</v>
      </c>
      <c r="K197" s="66">
        <v>19928500.5</v>
      </c>
      <c r="L197" s="66">
        <v>-871330.5</v>
      </c>
      <c r="M197" s="22">
        <f>K197/J197</f>
        <v>0.95810877021068108</v>
      </c>
      <c r="O197" s="7"/>
      <c r="P197" s="95"/>
    </row>
    <row r="198" spans="1:16" ht="18" customHeight="1">
      <c r="A198" s="4">
        <v>1</v>
      </c>
      <c r="C198" s="3">
        <v>1</v>
      </c>
      <c r="D198" s="75"/>
      <c r="E198" s="35" t="s">
        <v>36</v>
      </c>
      <c r="F198" s="66"/>
      <c r="G198" s="66"/>
      <c r="H198" s="66">
        <v>0</v>
      </c>
      <c r="I198" s="45"/>
      <c r="J198" s="66">
        <v>43246014</v>
      </c>
      <c r="K198" s="66">
        <v>32954763.300000001</v>
      </c>
      <c r="L198" s="66">
        <v>-10291250.699999999</v>
      </c>
      <c r="M198" s="22">
        <f>K198/J198</f>
        <v>0.76203007518796995</v>
      </c>
      <c r="O198" s="7"/>
      <c r="P198" s="95"/>
    </row>
    <row r="199" spans="1:16" ht="18" customHeight="1">
      <c r="C199" s="3">
        <v>1</v>
      </c>
      <c r="D199" s="75"/>
      <c r="E199" s="77" t="s">
        <v>65</v>
      </c>
      <c r="F199" s="66">
        <v>-20442569</v>
      </c>
      <c r="G199" s="66">
        <v>-27926998</v>
      </c>
      <c r="H199" s="66">
        <v>-7484429</v>
      </c>
      <c r="I199" s="45">
        <v>1.3661197866080335</v>
      </c>
      <c r="J199" s="66"/>
      <c r="K199" s="66"/>
      <c r="L199" s="66">
        <v>0</v>
      </c>
      <c r="M199" s="22"/>
      <c r="O199" s="7"/>
    </row>
    <row r="200" spans="1:16" ht="18" customHeight="1">
      <c r="A200" s="4">
        <v>1</v>
      </c>
      <c r="C200" s="3">
        <v>1</v>
      </c>
      <c r="D200" s="75"/>
      <c r="E200" s="34" t="s">
        <v>28</v>
      </c>
      <c r="F200" s="92">
        <v>162739409.25</v>
      </c>
      <c r="G200" s="66">
        <v>124816046.81999999</v>
      </c>
      <c r="H200" s="66">
        <v>-37923362.430000007</v>
      </c>
      <c r="I200" s="45">
        <v>0.76696878399169921</v>
      </c>
      <c r="J200" s="66">
        <v>0</v>
      </c>
      <c r="K200" s="66">
        <v>0</v>
      </c>
      <c r="L200" s="66">
        <v>0</v>
      </c>
      <c r="M200" s="22"/>
      <c r="O200" s="7"/>
      <c r="P200" s="95"/>
    </row>
    <row r="201" spans="1:16" ht="18" customHeight="1">
      <c r="C201" s="3">
        <v>1</v>
      </c>
      <c r="D201" s="75"/>
      <c r="E201" s="96" t="s">
        <v>69</v>
      </c>
      <c r="F201" s="92">
        <v>297575685.55000001</v>
      </c>
      <c r="G201" s="66">
        <v>247207794.94999999</v>
      </c>
      <c r="H201" s="66">
        <v>-50367890.600000024</v>
      </c>
      <c r="I201" s="45">
        <v>0.83073922687296642</v>
      </c>
      <c r="J201" s="66"/>
      <c r="K201" s="66"/>
      <c r="L201" s="66">
        <v>0</v>
      </c>
      <c r="M201" s="22"/>
      <c r="O201" s="7"/>
      <c r="P201" s="95"/>
    </row>
    <row r="202" spans="1:16" ht="18" customHeight="1">
      <c r="C202" s="3">
        <v>1</v>
      </c>
      <c r="D202" s="75"/>
      <c r="E202" s="97" t="s">
        <v>70</v>
      </c>
      <c r="F202" s="92"/>
      <c r="G202" s="66"/>
      <c r="H202" s="66">
        <v>0</v>
      </c>
      <c r="I202" s="45"/>
      <c r="J202" s="66"/>
      <c r="K202" s="66"/>
      <c r="L202" s="66">
        <v>0</v>
      </c>
      <c r="M202" s="22"/>
      <c r="O202" s="7"/>
      <c r="P202" s="95"/>
    </row>
    <row r="203" spans="1:16" ht="18" customHeight="1">
      <c r="C203" s="3">
        <v>1</v>
      </c>
      <c r="D203" s="75"/>
      <c r="E203" s="97" t="s">
        <v>71</v>
      </c>
      <c r="F203" s="92">
        <v>290243505.19</v>
      </c>
      <c r="G203" s="66">
        <v>243258402.31</v>
      </c>
      <c r="H203" s="66">
        <v>-46985102.879999995</v>
      </c>
      <c r="I203" s="45">
        <v>0.83811833153943449</v>
      </c>
      <c r="J203" s="66"/>
      <c r="K203" s="66"/>
      <c r="L203" s="66">
        <v>0</v>
      </c>
      <c r="M203" s="22"/>
      <c r="O203" s="7"/>
      <c r="P203" s="95"/>
    </row>
    <row r="204" spans="1:16" ht="18" customHeight="1">
      <c r="C204" s="3">
        <v>1</v>
      </c>
      <c r="D204" s="75"/>
      <c r="E204" s="97" t="s">
        <v>72</v>
      </c>
      <c r="F204" s="92">
        <v>7332180.3599999994</v>
      </c>
      <c r="G204" s="66">
        <v>3949392.64</v>
      </c>
      <c r="H204" s="66">
        <v>-3382787.7199999993</v>
      </c>
      <c r="I204" s="45"/>
      <c r="J204" s="66"/>
      <c r="K204" s="66"/>
      <c r="L204" s="66">
        <v>0</v>
      </c>
      <c r="M204" s="22"/>
      <c r="O204" s="7"/>
      <c r="P204" s="95"/>
    </row>
    <row r="205" spans="1:16" s="7" customFormat="1" ht="48.95" customHeight="1">
      <c r="A205" s="4">
        <v>1</v>
      </c>
      <c r="B205" s="3">
        <v>1</v>
      </c>
      <c r="C205" s="3">
        <v>1</v>
      </c>
      <c r="D205" s="76">
        <v>14</v>
      </c>
      <c r="E205" s="43" t="s">
        <v>8</v>
      </c>
      <c r="F205" s="65">
        <v>757794234.49999964</v>
      </c>
      <c r="G205" s="65">
        <v>470690651.47000003</v>
      </c>
      <c r="H205" s="65">
        <v>-287551245.02999961</v>
      </c>
      <c r="I205" s="44">
        <v>0.62076581845804168</v>
      </c>
      <c r="J205" s="65">
        <v>7205697</v>
      </c>
      <c r="K205" s="65">
        <v>4671823.5</v>
      </c>
      <c r="L205" s="65">
        <v>-2533873.5</v>
      </c>
      <c r="M205" s="30">
        <f>K205/J205</f>
        <v>0.64835136698087636</v>
      </c>
      <c r="P205" s="95"/>
    </row>
    <row r="206" spans="1:16" ht="18" customHeight="1">
      <c r="A206" s="4">
        <v>1</v>
      </c>
      <c r="C206" s="3">
        <v>1</v>
      </c>
      <c r="D206" s="75"/>
      <c r="E206" s="34" t="s">
        <v>68</v>
      </c>
      <c r="F206" s="66">
        <v>37570425.450000003</v>
      </c>
      <c r="G206" s="66">
        <v>28697170</v>
      </c>
      <c r="H206" s="66">
        <v>-9320917.450000003</v>
      </c>
      <c r="I206" s="94">
        <v>0.75482939634302926</v>
      </c>
      <c r="J206" s="66">
        <v>234810</v>
      </c>
      <c r="K206" s="66">
        <v>211329</v>
      </c>
      <c r="L206" s="66">
        <v>-23481</v>
      </c>
      <c r="M206" s="22">
        <f>K206/J206</f>
        <v>0.9</v>
      </c>
      <c r="O206" s="7"/>
      <c r="P206" s="95"/>
    </row>
    <row r="207" spans="1:16" ht="18" customHeight="1">
      <c r="C207" s="3">
        <v>1</v>
      </c>
      <c r="D207" s="75"/>
      <c r="E207" s="77" t="s">
        <v>67</v>
      </c>
      <c r="F207" s="92">
        <v>13513925.449999999</v>
      </c>
      <c r="G207" s="66">
        <v>9272992</v>
      </c>
      <c r="H207" s="66">
        <v>-4240933.4499999993</v>
      </c>
      <c r="I207" s="45">
        <v>0.68618049095424016</v>
      </c>
      <c r="J207" s="66"/>
      <c r="K207" s="66"/>
      <c r="L207" s="66">
        <v>0</v>
      </c>
      <c r="M207" s="22"/>
      <c r="O207" s="7"/>
    </row>
    <row r="208" spans="1:16" ht="18" customHeight="1">
      <c r="A208" s="4">
        <v>1</v>
      </c>
      <c r="C208" s="3">
        <v>1</v>
      </c>
      <c r="D208" s="75"/>
      <c r="E208" s="34" t="s">
        <v>27</v>
      </c>
      <c r="F208" s="66">
        <v>0</v>
      </c>
      <c r="G208" s="66">
        <v>0</v>
      </c>
      <c r="H208" s="66">
        <v>0</v>
      </c>
      <c r="I208" s="45"/>
      <c r="J208" s="66">
        <v>0</v>
      </c>
      <c r="K208" s="66">
        <v>0</v>
      </c>
      <c r="L208" s="66">
        <v>0</v>
      </c>
      <c r="M208" s="22"/>
      <c r="O208" s="7"/>
      <c r="P208" s="95"/>
    </row>
    <row r="209" spans="1:16" ht="18" customHeight="1">
      <c r="A209" s="4">
        <v>1</v>
      </c>
      <c r="C209" s="3">
        <v>1</v>
      </c>
      <c r="D209" s="75"/>
      <c r="E209" s="34" t="s">
        <v>29</v>
      </c>
      <c r="F209" s="66">
        <v>0</v>
      </c>
      <c r="G209" s="66">
        <v>0</v>
      </c>
      <c r="H209" s="66">
        <v>0</v>
      </c>
      <c r="I209" s="45"/>
      <c r="J209" s="66">
        <v>0</v>
      </c>
      <c r="K209" s="66">
        <v>0</v>
      </c>
      <c r="L209" s="66">
        <v>0</v>
      </c>
      <c r="M209" s="22"/>
      <c r="O209" s="7"/>
      <c r="P209" s="95"/>
    </row>
    <row r="210" spans="1:16" ht="18" customHeight="1">
      <c r="A210" s="4">
        <v>1</v>
      </c>
      <c r="C210" s="3">
        <v>1</v>
      </c>
      <c r="D210" s="75"/>
      <c r="E210" s="34" t="s">
        <v>33</v>
      </c>
      <c r="F210" s="66">
        <v>697628772.87999964</v>
      </c>
      <c r="G210" s="66">
        <v>422579380.87</v>
      </c>
      <c r="H210" s="66">
        <v>-275049392.00999963</v>
      </c>
      <c r="I210" s="45">
        <v>0.60573674323304982</v>
      </c>
      <c r="J210" s="66">
        <v>6970887</v>
      </c>
      <c r="K210" s="66">
        <v>4460494.5</v>
      </c>
      <c r="L210" s="66">
        <v>-2510392.5</v>
      </c>
      <c r="M210" s="22">
        <f>K210/J210</f>
        <v>0.63987473903966596</v>
      </c>
      <c r="O210" s="7"/>
      <c r="P210" s="95"/>
    </row>
    <row r="211" spans="1:16" ht="18" customHeight="1">
      <c r="C211" s="3">
        <v>1</v>
      </c>
      <c r="D211" s="75"/>
      <c r="E211" s="35" t="s">
        <v>32</v>
      </c>
      <c r="F211" s="66">
        <v>12573948.07</v>
      </c>
      <c r="G211" s="66">
        <v>8990283.5</v>
      </c>
      <c r="H211" s="66">
        <v>-3583664.5700000003</v>
      </c>
      <c r="I211" s="45">
        <v>0.71499289244320852</v>
      </c>
      <c r="J211" s="66">
        <v>0</v>
      </c>
      <c r="K211" s="66">
        <v>0</v>
      </c>
      <c r="L211" s="66">
        <v>0</v>
      </c>
      <c r="M211" s="22"/>
      <c r="O211" s="7"/>
      <c r="P211" s="95"/>
    </row>
    <row r="212" spans="1:16" ht="18" customHeight="1">
      <c r="A212" s="4">
        <v>1</v>
      </c>
      <c r="C212" s="3">
        <v>1</v>
      </c>
      <c r="D212" s="75"/>
      <c r="E212" s="35" t="s">
        <v>35</v>
      </c>
      <c r="F212" s="66"/>
      <c r="G212" s="66"/>
      <c r="H212" s="66">
        <v>0</v>
      </c>
      <c r="I212" s="45"/>
      <c r="J212" s="66">
        <v>6970887</v>
      </c>
      <c r="K212" s="66">
        <v>4460494.5</v>
      </c>
      <c r="L212" s="66">
        <v>-2510392.5</v>
      </c>
      <c r="M212" s="22">
        <f>K212/J212</f>
        <v>0.63987473903966596</v>
      </c>
      <c r="O212" s="7"/>
      <c r="P212" s="95"/>
    </row>
    <row r="213" spans="1:16" ht="18" customHeight="1">
      <c r="A213" s="4">
        <v>1</v>
      </c>
      <c r="C213" s="3">
        <v>1</v>
      </c>
      <c r="D213" s="75"/>
      <c r="E213" s="35" t="s">
        <v>36</v>
      </c>
      <c r="F213" s="66"/>
      <c r="G213" s="66"/>
      <c r="H213" s="66">
        <v>0</v>
      </c>
      <c r="I213" s="45"/>
      <c r="J213" s="66"/>
      <c r="K213" s="66"/>
      <c r="L213" s="66">
        <v>0</v>
      </c>
      <c r="M213" s="22"/>
      <c r="O213" s="7"/>
      <c r="P213" s="95"/>
    </row>
    <row r="214" spans="1:16" ht="18" customHeight="1">
      <c r="C214" s="3">
        <v>1</v>
      </c>
      <c r="D214" s="75"/>
      <c r="E214" s="77" t="s">
        <v>65</v>
      </c>
      <c r="F214" s="66">
        <v>-37418180</v>
      </c>
      <c r="G214" s="66">
        <v>-30336682</v>
      </c>
      <c r="H214" s="66">
        <v>7081498</v>
      </c>
      <c r="I214" s="45">
        <v>0.81074712880209565</v>
      </c>
      <c r="J214" s="66"/>
      <c r="K214" s="66"/>
      <c r="L214" s="66">
        <v>0</v>
      </c>
      <c r="M214" s="22"/>
      <c r="O214" s="7"/>
    </row>
    <row r="215" spans="1:16" ht="18" customHeight="1">
      <c r="A215" s="4">
        <v>1</v>
      </c>
      <c r="C215" s="3">
        <v>1</v>
      </c>
      <c r="D215" s="75"/>
      <c r="E215" s="34" t="s">
        <v>28</v>
      </c>
      <c r="F215" s="66">
        <v>22595036.169999998</v>
      </c>
      <c r="G215" s="66">
        <v>19414100.600000001</v>
      </c>
      <c r="H215" s="66">
        <v>-3180935.5699999966</v>
      </c>
      <c r="I215" s="45">
        <v>0.85921971772617012</v>
      </c>
      <c r="J215" s="66">
        <v>0</v>
      </c>
      <c r="K215" s="66">
        <v>0</v>
      </c>
      <c r="L215" s="66">
        <v>0</v>
      </c>
      <c r="M215" s="22"/>
      <c r="O215" s="7"/>
      <c r="P215" s="95"/>
    </row>
    <row r="216" spans="1:16" ht="18" customHeight="1">
      <c r="C216" s="3">
        <v>1</v>
      </c>
      <c r="D216" s="75"/>
      <c r="E216" s="96" t="s">
        <v>69</v>
      </c>
      <c r="F216" s="66"/>
      <c r="G216" s="66"/>
      <c r="H216" s="66">
        <v>0</v>
      </c>
      <c r="I216" s="45"/>
      <c r="J216" s="66"/>
      <c r="K216" s="66"/>
      <c r="L216" s="66">
        <v>0</v>
      </c>
      <c r="M216" s="22"/>
      <c r="O216" s="7"/>
      <c r="P216" s="95"/>
    </row>
    <row r="217" spans="1:16" ht="18" customHeight="1">
      <c r="C217" s="3">
        <v>1</v>
      </c>
      <c r="D217" s="75"/>
      <c r="E217" s="97" t="s">
        <v>70</v>
      </c>
      <c r="F217" s="66"/>
      <c r="G217" s="66"/>
      <c r="H217" s="66">
        <v>0</v>
      </c>
      <c r="I217" s="45"/>
      <c r="J217" s="66"/>
      <c r="K217" s="66"/>
      <c r="L217" s="66">
        <v>0</v>
      </c>
      <c r="M217" s="22"/>
      <c r="O217" s="7"/>
      <c r="P217" s="95"/>
    </row>
    <row r="218" spans="1:16" ht="18" customHeight="1">
      <c r="C218" s="3">
        <v>1</v>
      </c>
      <c r="D218" s="75"/>
      <c r="E218" s="97" t="s">
        <v>71</v>
      </c>
      <c r="F218" s="66"/>
      <c r="G218" s="66"/>
      <c r="H218" s="66">
        <v>0</v>
      </c>
      <c r="I218" s="45"/>
      <c r="J218" s="66"/>
      <c r="K218" s="66"/>
      <c r="L218" s="66">
        <v>0</v>
      </c>
      <c r="M218" s="22"/>
      <c r="O218" s="7"/>
      <c r="P218" s="95"/>
    </row>
    <row r="219" spans="1:16" ht="18" customHeight="1">
      <c r="C219" s="3">
        <v>1</v>
      </c>
      <c r="D219" s="75"/>
      <c r="E219" s="97" t="s">
        <v>72</v>
      </c>
      <c r="F219" s="66"/>
      <c r="G219" s="66"/>
      <c r="H219" s="66">
        <v>0</v>
      </c>
      <c r="I219" s="45"/>
      <c r="J219" s="66"/>
      <c r="K219" s="66"/>
      <c r="L219" s="66">
        <v>0</v>
      </c>
      <c r="M219" s="22"/>
      <c r="O219" s="7"/>
      <c r="P219" s="95"/>
    </row>
    <row r="220" spans="1:16" s="7" customFormat="1" ht="48.95" customHeight="1">
      <c r="A220" s="4">
        <v>1</v>
      </c>
      <c r="B220" s="3">
        <v>1</v>
      </c>
      <c r="C220" s="3">
        <v>1</v>
      </c>
      <c r="D220" s="76">
        <v>15</v>
      </c>
      <c r="E220" s="43" t="s">
        <v>55</v>
      </c>
      <c r="F220" s="65">
        <v>830772064.60000002</v>
      </c>
      <c r="G220" s="65">
        <v>559078145.49000001</v>
      </c>
      <c r="H220" s="65">
        <v>-271693919.11000001</v>
      </c>
      <c r="I220" s="44">
        <v>0.67296213884994416</v>
      </c>
      <c r="J220" s="65">
        <v>20720315.949999999</v>
      </c>
      <c r="K220" s="65">
        <v>12243702</v>
      </c>
      <c r="L220" s="65">
        <v>-8476613.9499999993</v>
      </c>
      <c r="M220" s="30">
        <f>K220/J220</f>
        <v>0.59090324826827756</v>
      </c>
      <c r="P220" s="95"/>
    </row>
    <row r="221" spans="1:16" ht="18" customHeight="1">
      <c r="A221" s="4">
        <v>1</v>
      </c>
      <c r="C221" s="3">
        <v>1</v>
      </c>
      <c r="D221" s="75"/>
      <c r="E221" s="34" t="s">
        <v>68</v>
      </c>
      <c r="F221" s="66">
        <v>733012005.83000004</v>
      </c>
      <c r="G221" s="66">
        <v>483216108.19</v>
      </c>
      <c r="H221" s="66">
        <v>-249795897.64000005</v>
      </c>
      <c r="I221" s="45">
        <v>0.65921990956048182</v>
      </c>
      <c r="J221" s="66">
        <v>20720315.949999999</v>
      </c>
      <c r="K221" s="66">
        <v>12243702</v>
      </c>
      <c r="L221" s="66">
        <v>-8476613.9499999993</v>
      </c>
      <c r="M221" s="22">
        <f>K221/J221</f>
        <v>0.59090324826827756</v>
      </c>
      <c r="O221" s="7"/>
      <c r="P221" s="95"/>
    </row>
    <row r="222" spans="1:16" ht="18" customHeight="1">
      <c r="C222" s="3">
        <v>1</v>
      </c>
      <c r="D222" s="75"/>
      <c r="E222" s="77" t="s">
        <v>67</v>
      </c>
      <c r="F222" s="92">
        <v>-172847560.37</v>
      </c>
      <c r="G222" s="66">
        <v>-134685597</v>
      </c>
      <c r="H222" s="66">
        <v>38161963.370000005</v>
      </c>
      <c r="I222" s="45">
        <v>0.77921607173216711</v>
      </c>
      <c r="J222" s="66"/>
      <c r="K222" s="66"/>
      <c r="L222" s="66">
        <v>0</v>
      </c>
      <c r="M222" s="22"/>
      <c r="O222" s="7"/>
    </row>
    <row r="223" spans="1:16" ht="18" customHeight="1">
      <c r="A223" s="4">
        <v>1</v>
      </c>
      <c r="C223" s="3">
        <v>1</v>
      </c>
      <c r="D223" s="75"/>
      <c r="E223" s="34" t="s">
        <v>27</v>
      </c>
      <c r="F223" s="66">
        <v>0</v>
      </c>
      <c r="G223" s="66">
        <v>0</v>
      </c>
      <c r="H223" s="66">
        <v>0</v>
      </c>
      <c r="I223" s="45"/>
      <c r="J223" s="66">
        <v>0</v>
      </c>
      <c r="K223" s="66">
        <v>0</v>
      </c>
      <c r="L223" s="66">
        <v>0</v>
      </c>
      <c r="M223" s="22"/>
      <c r="O223" s="7"/>
      <c r="P223" s="95"/>
    </row>
    <row r="224" spans="1:16" ht="18" customHeight="1">
      <c r="A224" s="4">
        <v>1</v>
      </c>
      <c r="C224" s="3">
        <v>1</v>
      </c>
      <c r="D224" s="75"/>
      <c r="E224" s="34" t="s">
        <v>29</v>
      </c>
      <c r="F224" s="66">
        <v>0</v>
      </c>
      <c r="G224" s="66">
        <v>0</v>
      </c>
      <c r="H224" s="66">
        <v>0</v>
      </c>
      <c r="I224" s="45"/>
      <c r="J224" s="66">
        <v>0</v>
      </c>
      <c r="K224" s="66">
        <v>0</v>
      </c>
      <c r="L224" s="66">
        <v>0</v>
      </c>
      <c r="M224" s="22"/>
      <c r="O224" s="7"/>
      <c r="P224" s="95"/>
    </row>
    <row r="225" spans="1:16" ht="18" customHeight="1">
      <c r="A225" s="4">
        <v>1</v>
      </c>
      <c r="C225" s="3">
        <v>1</v>
      </c>
      <c r="D225" s="75"/>
      <c r="E225" s="34" t="s">
        <v>33</v>
      </c>
      <c r="F225" s="66">
        <v>0</v>
      </c>
      <c r="G225" s="66">
        <v>0</v>
      </c>
      <c r="H225" s="66">
        <v>0</v>
      </c>
      <c r="I225" s="45"/>
      <c r="J225" s="66">
        <v>0</v>
      </c>
      <c r="K225" s="66">
        <v>0</v>
      </c>
      <c r="L225" s="66">
        <v>0</v>
      </c>
      <c r="M225" s="22"/>
      <c r="O225" s="7"/>
      <c r="P225" s="95"/>
    </row>
    <row r="226" spans="1:16" ht="18" customHeight="1">
      <c r="C226" s="3">
        <v>1</v>
      </c>
      <c r="D226" s="75"/>
      <c r="E226" s="35" t="s">
        <v>32</v>
      </c>
      <c r="F226" s="66">
        <v>0</v>
      </c>
      <c r="G226" s="66">
        <v>0</v>
      </c>
      <c r="H226" s="66">
        <v>0</v>
      </c>
      <c r="I226" s="45"/>
      <c r="J226" s="66">
        <v>0</v>
      </c>
      <c r="K226" s="66">
        <v>0</v>
      </c>
      <c r="L226" s="66">
        <v>0</v>
      </c>
      <c r="M226" s="22"/>
      <c r="O226" s="7"/>
      <c r="P226" s="95"/>
    </row>
    <row r="227" spans="1:16" ht="18" customHeight="1">
      <c r="A227" s="4">
        <v>1</v>
      </c>
      <c r="C227" s="3">
        <v>1</v>
      </c>
      <c r="D227" s="75"/>
      <c r="E227" s="35" t="s">
        <v>35</v>
      </c>
      <c r="F227" s="66"/>
      <c r="G227" s="66"/>
      <c r="H227" s="66">
        <v>0</v>
      </c>
      <c r="I227" s="45"/>
      <c r="J227" s="66"/>
      <c r="K227" s="66"/>
      <c r="L227" s="66">
        <v>0</v>
      </c>
      <c r="M227" s="22"/>
      <c r="O227" s="7"/>
      <c r="P227" s="95"/>
    </row>
    <row r="228" spans="1:16" ht="18" customHeight="1">
      <c r="A228" s="4">
        <v>1</v>
      </c>
      <c r="C228" s="3">
        <v>1</v>
      </c>
      <c r="D228" s="75"/>
      <c r="E228" s="35" t="s">
        <v>36</v>
      </c>
      <c r="F228" s="66"/>
      <c r="G228" s="66"/>
      <c r="H228" s="66">
        <v>0</v>
      </c>
      <c r="I228" s="45"/>
      <c r="J228" s="66"/>
      <c r="K228" s="66"/>
      <c r="L228" s="66">
        <v>0</v>
      </c>
      <c r="M228" s="22"/>
      <c r="O228" s="7"/>
      <c r="P228" s="95"/>
    </row>
    <row r="229" spans="1:16" ht="18" customHeight="1">
      <c r="C229" s="3">
        <v>1</v>
      </c>
      <c r="D229" s="75"/>
      <c r="E229" s="77" t="s">
        <v>65</v>
      </c>
      <c r="F229" s="66">
        <v>0</v>
      </c>
      <c r="G229" s="66">
        <v>0</v>
      </c>
      <c r="H229" s="66">
        <v>0</v>
      </c>
      <c r="I229" s="45"/>
      <c r="J229" s="66"/>
      <c r="K229" s="66"/>
      <c r="L229" s="66">
        <v>0</v>
      </c>
      <c r="M229" s="22"/>
      <c r="O229" s="7"/>
    </row>
    <row r="230" spans="1:16" ht="18" customHeight="1">
      <c r="A230" s="4">
        <v>1</v>
      </c>
      <c r="C230" s="3">
        <v>1</v>
      </c>
      <c r="D230" s="75"/>
      <c r="E230" s="34" t="s">
        <v>28</v>
      </c>
      <c r="F230" s="66">
        <v>75198499.219999999</v>
      </c>
      <c r="G230" s="66">
        <v>58581759.810000002</v>
      </c>
      <c r="H230" s="66">
        <v>-16616739.409999996</v>
      </c>
      <c r="I230" s="45">
        <v>0.77902831063973466</v>
      </c>
      <c r="J230" s="66">
        <v>0</v>
      </c>
      <c r="K230" s="66">
        <v>0</v>
      </c>
      <c r="L230" s="66">
        <v>0</v>
      </c>
      <c r="M230" s="22"/>
      <c r="O230" s="7"/>
      <c r="P230" s="95"/>
    </row>
    <row r="231" spans="1:16" ht="18" customHeight="1">
      <c r="C231" s="3">
        <v>1</v>
      </c>
      <c r="D231" s="75"/>
      <c r="E231" s="96" t="s">
        <v>69</v>
      </c>
      <c r="F231" s="66">
        <v>22561559.550000001</v>
      </c>
      <c r="G231" s="66">
        <v>17280277.489999998</v>
      </c>
      <c r="H231" s="66">
        <v>-5281282.0600000024</v>
      </c>
      <c r="I231" s="45">
        <v>0.76591679984285477</v>
      </c>
      <c r="J231" s="66"/>
      <c r="K231" s="66"/>
      <c r="L231" s="66">
        <v>0</v>
      </c>
      <c r="M231" s="22"/>
      <c r="O231" s="7"/>
      <c r="P231" s="95"/>
    </row>
    <row r="232" spans="1:16" ht="18" customHeight="1">
      <c r="C232" s="3">
        <v>1</v>
      </c>
      <c r="D232" s="75"/>
      <c r="E232" s="97" t="s">
        <v>70</v>
      </c>
      <c r="F232" s="66"/>
      <c r="G232" s="66"/>
      <c r="H232" s="66">
        <v>0</v>
      </c>
      <c r="I232" s="45"/>
      <c r="J232" s="66"/>
      <c r="K232" s="66"/>
      <c r="L232" s="66">
        <v>0</v>
      </c>
      <c r="M232" s="22"/>
      <c r="O232" s="7"/>
      <c r="P232" s="95"/>
    </row>
    <row r="233" spans="1:16" ht="18" customHeight="1">
      <c r="C233" s="3">
        <v>1</v>
      </c>
      <c r="D233" s="75"/>
      <c r="E233" s="97" t="s">
        <v>71</v>
      </c>
      <c r="F233" s="66"/>
      <c r="G233" s="66"/>
      <c r="H233" s="66">
        <v>0</v>
      </c>
      <c r="I233" s="45"/>
      <c r="J233" s="66"/>
      <c r="K233" s="66"/>
      <c r="L233" s="66">
        <v>0</v>
      </c>
      <c r="M233" s="22"/>
      <c r="O233" s="7"/>
      <c r="P233" s="95"/>
    </row>
    <row r="234" spans="1:16" ht="18" customHeight="1">
      <c r="C234" s="3">
        <v>1</v>
      </c>
      <c r="D234" s="75"/>
      <c r="E234" s="97" t="s">
        <v>72</v>
      </c>
      <c r="F234" s="66">
        <v>22561559.550000001</v>
      </c>
      <c r="G234" s="66">
        <v>17280277.489999998</v>
      </c>
      <c r="H234" s="66">
        <v>-5281282.0600000024</v>
      </c>
      <c r="I234" s="45">
        <v>0.76591679984285477</v>
      </c>
      <c r="J234" s="66"/>
      <c r="K234" s="66"/>
      <c r="L234" s="66">
        <v>0</v>
      </c>
      <c r="M234" s="22"/>
      <c r="O234" s="7"/>
      <c r="P234" s="95"/>
    </row>
    <row r="235" spans="1:16" s="7" customFormat="1" ht="48.95" customHeight="1">
      <c r="A235" s="4">
        <v>1</v>
      </c>
      <c r="B235" s="3">
        <v>1</v>
      </c>
      <c r="C235" s="3">
        <v>1</v>
      </c>
      <c r="D235" s="76">
        <v>16</v>
      </c>
      <c r="E235" s="43" t="s">
        <v>56</v>
      </c>
      <c r="F235" s="65">
        <v>771472363.04000008</v>
      </c>
      <c r="G235" s="65">
        <v>495314602.10000002</v>
      </c>
      <c r="H235" s="65">
        <v>-276157760.94000006</v>
      </c>
      <c r="I235" s="44">
        <v>0.64203803769224388</v>
      </c>
      <c r="J235" s="65">
        <v>353420</v>
      </c>
      <c r="K235" s="65">
        <v>125464.1</v>
      </c>
      <c r="L235" s="65">
        <v>-227955.9</v>
      </c>
      <c r="M235" s="30">
        <f>K235/J235</f>
        <v>0.35500000000000004</v>
      </c>
      <c r="P235" s="95"/>
    </row>
    <row r="236" spans="1:16" ht="18" customHeight="1">
      <c r="A236" s="4">
        <v>1</v>
      </c>
      <c r="C236" s="3">
        <v>1</v>
      </c>
      <c r="D236" s="75"/>
      <c r="E236" s="34" t="s">
        <v>68</v>
      </c>
      <c r="F236" s="66">
        <v>644187512.33000004</v>
      </c>
      <c r="G236" s="66">
        <v>404430183.06</v>
      </c>
      <c r="H236" s="66">
        <v>-239757329.27000004</v>
      </c>
      <c r="I236" s="45">
        <v>0.62781437907293869</v>
      </c>
      <c r="J236" s="66">
        <v>353420</v>
      </c>
      <c r="K236" s="66">
        <v>125464.1</v>
      </c>
      <c r="L236" s="66">
        <v>-227955.9</v>
      </c>
      <c r="M236" s="22">
        <f>K236/J236</f>
        <v>0.35500000000000004</v>
      </c>
      <c r="O236" s="7"/>
      <c r="P236" s="95"/>
    </row>
    <row r="237" spans="1:16" ht="18" customHeight="1">
      <c r="C237" s="3">
        <v>1</v>
      </c>
      <c r="D237" s="75"/>
      <c r="E237" s="77" t="s">
        <v>67</v>
      </c>
      <c r="F237" s="92">
        <v>-72466939.640000001</v>
      </c>
      <c r="G237" s="66">
        <v>-71138359</v>
      </c>
      <c r="H237" s="66">
        <v>1328580.6400000006</v>
      </c>
      <c r="I237" s="45">
        <v>0.98166638957571406</v>
      </c>
      <c r="J237" s="66"/>
      <c r="K237" s="66"/>
      <c r="L237" s="66">
        <v>0</v>
      </c>
      <c r="M237" s="22"/>
      <c r="O237" s="7"/>
    </row>
    <row r="238" spans="1:16" ht="18" customHeight="1">
      <c r="A238" s="4">
        <v>1</v>
      </c>
      <c r="C238" s="3">
        <v>1</v>
      </c>
      <c r="D238" s="75"/>
      <c r="E238" s="34" t="s">
        <v>27</v>
      </c>
      <c r="F238" s="66">
        <v>40614442</v>
      </c>
      <c r="G238" s="66">
        <v>28444805.68</v>
      </c>
      <c r="H238" s="66">
        <v>-12169636.32</v>
      </c>
      <c r="I238" s="45">
        <v>0.70036184862517625</v>
      </c>
      <c r="J238" s="66">
        <v>0</v>
      </c>
      <c r="K238" s="66">
        <v>0</v>
      </c>
      <c r="L238" s="66">
        <v>0</v>
      </c>
      <c r="M238" s="22"/>
      <c r="O238" s="7"/>
      <c r="P238" s="95"/>
    </row>
    <row r="239" spans="1:16" ht="18" customHeight="1">
      <c r="A239" s="4">
        <v>1</v>
      </c>
      <c r="C239" s="3">
        <v>1</v>
      </c>
      <c r="D239" s="75"/>
      <c r="E239" s="34" t="s">
        <v>29</v>
      </c>
      <c r="F239" s="66">
        <v>0</v>
      </c>
      <c r="G239" s="66">
        <v>0</v>
      </c>
      <c r="H239" s="66">
        <v>0</v>
      </c>
      <c r="I239" s="45"/>
      <c r="J239" s="66">
        <v>0</v>
      </c>
      <c r="K239" s="66">
        <v>0</v>
      </c>
      <c r="L239" s="66">
        <v>0</v>
      </c>
      <c r="M239" s="22"/>
      <c r="O239" s="7"/>
      <c r="P239" s="95"/>
    </row>
    <row r="240" spans="1:16" ht="18" customHeight="1">
      <c r="A240" s="4">
        <v>1</v>
      </c>
      <c r="C240" s="3">
        <v>1</v>
      </c>
      <c r="D240" s="75"/>
      <c r="E240" s="34" t="s">
        <v>33</v>
      </c>
      <c r="F240" s="66">
        <v>0</v>
      </c>
      <c r="G240" s="66">
        <v>0</v>
      </c>
      <c r="H240" s="66">
        <v>0</v>
      </c>
      <c r="I240" s="45"/>
      <c r="J240" s="66">
        <v>0</v>
      </c>
      <c r="K240" s="66">
        <v>0</v>
      </c>
      <c r="L240" s="66">
        <v>0</v>
      </c>
      <c r="M240" s="22"/>
      <c r="O240" s="7"/>
      <c r="P240" s="95"/>
    </row>
    <row r="241" spans="1:16" ht="18" customHeight="1">
      <c r="C241" s="3">
        <v>1</v>
      </c>
      <c r="D241" s="75"/>
      <c r="E241" s="35" t="s">
        <v>32</v>
      </c>
      <c r="F241" s="66">
        <v>0</v>
      </c>
      <c r="G241" s="66">
        <v>0</v>
      </c>
      <c r="H241" s="66">
        <v>0</v>
      </c>
      <c r="I241" s="45"/>
      <c r="J241" s="66">
        <v>0</v>
      </c>
      <c r="K241" s="66">
        <v>0</v>
      </c>
      <c r="L241" s="66">
        <v>0</v>
      </c>
      <c r="M241" s="22"/>
      <c r="O241" s="7"/>
      <c r="P241" s="95"/>
    </row>
    <row r="242" spans="1:16" ht="18" customHeight="1">
      <c r="C242" s="3">
        <v>1</v>
      </c>
      <c r="D242" s="75"/>
      <c r="E242" s="35" t="s">
        <v>35</v>
      </c>
      <c r="F242" s="66"/>
      <c r="G242" s="66"/>
      <c r="H242" s="66">
        <v>0</v>
      </c>
      <c r="I242" s="45"/>
      <c r="J242" s="66"/>
      <c r="K242" s="66"/>
      <c r="L242" s="66">
        <v>0</v>
      </c>
      <c r="M242" s="22"/>
      <c r="O242" s="7"/>
      <c r="P242" s="95"/>
    </row>
    <row r="243" spans="1:16" ht="18" customHeight="1">
      <c r="C243" s="3">
        <v>1</v>
      </c>
      <c r="D243" s="75"/>
      <c r="E243" s="35" t="s">
        <v>36</v>
      </c>
      <c r="F243" s="66"/>
      <c r="G243" s="66"/>
      <c r="H243" s="66">
        <v>0</v>
      </c>
      <c r="I243" s="45"/>
      <c r="J243" s="66"/>
      <c r="K243" s="66"/>
      <c r="L243" s="66">
        <v>0</v>
      </c>
      <c r="M243" s="22"/>
      <c r="O243" s="7"/>
      <c r="P243" s="95"/>
    </row>
    <row r="244" spans="1:16" ht="18" customHeight="1">
      <c r="C244" s="3">
        <v>1</v>
      </c>
      <c r="D244" s="75"/>
      <c r="E244" s="77" t="s">
        <v>65</v>
      </c>
      <c r="F244" s="66">
        <v>0</v>
      </c>
      <c r="G244" s="66">
        <v>0</v>
      </c>
      <c r="H244" s="66">
        <v>0</v>
      </c>
      <c r="I244" s="45"/>
      <c r="J244" s="66"/>
      <c r="K244" s="66"/>
      <c r="L244" s="66">
        <v>0</v>
      </c>
      <c r="M244" s="22"/>
      <c r="O244" s="7"/>
    </row>
    <row r="245" spans="1:16" ht="18" customHeight="1">
      <c r="A245" s="4">
        <v>1</v>
      </c>
      <c r="C245" s="3">
        <v>1</v>
      </c>
      <c r="D245" s="75"/>
      <c r="E245" s="34" t="s">
        <v>28</v>
      </c>
      <c r="F245" s="66">
        <v>82029584.710000008</v>
      </c>
      <c r="G245" s="66">
        <v>60505479.359999999</v>
      </c>
      <c r="H245" s="66">
        <v>-21524105.350000009</v>
      </c>
      <c r="I245" s="45">
        <v>0.7376055794248576</v>
      </c>
      <c r="J245" s="66">
        <v>0</v>
      </c>
      <c r="K245" s="66">
        <v>0</v>
      </c>
      <c r="L245" s="66">
        <v>0</v>
      </c>
      <c r="M245" s="22"/>
      <c r="O245" s="7"/>
      <c r="P245" s="95"/>
    </row>
    <row r="246" spans="1:16" ht="18" customHeight="1">
      <c r="C246" s="3">
        <v>1</v>
      </c>
      <c r="D246" s="75"/>
      <c r="E246" s="96" t="s">
        <v>69</v>
      </c>
      <c r="F246" s="66">
        <v>4640824</v>
      </c>
      <c r="G246" s="66">
        <v>1934134</v>
      </c>
      <c r="H246" s="66">
        <v>-2706690</v>
      </c>
      <c r="I246" s="45">
        <v>0.41676521238469721</v>
      </c>
      <c r="J246" s="66"/>
      <c r="K246" s="66"/>
      <c r="L246" s="66">
        <v>0</v>
      </c>
      <c r="M246" s="22"/>
      <c r="O246" s="7"/>
      <c r="P246" s="95"/>
    </row>
    <row r="247" spans="1:16" ht="18" customHeight="1">
      <c r="C247" s="3">
        <v>1</v>
      </c>
      <c r="D247" s="75"/>
      <c r="E247" s="97" t="s">
        <v>70</v>
      </c>
      <c r="F247" s="66">
        <v>4640824</v>
      </c>
      <c r="G247" s="66">
        <v>1934134</v>
      </c>
      <c r="H247" s="66">
        <v>-2706690</v>
      </c>
      <c r="I247" s="45">
        <v>0.41676521238469721</v>
      </c>
      <c r="J247" s="66"/>
      <c r="K247" s="66"/>
      <c r="L247" s="66">
        <v>0</v>
      </c>
      <c r="M247" s="22"/>
      <c r="O247" s="7"/>
      <c r="P247" s="95"/>
    </row>
    <row r="248" spans="1:16" ht="18" customHeight="1">
      <c r="C248" s="3">
        <v>1</v>
      </c>
      <c r="D248" s="75"/>
      <c r="E248" s="97" t="s">
        <v>71</v>
      </c>
      <c r="F248" s="66"/>
      <c r="G248" s="66"/>
      <c r="H248" s="66">
        <v>0</v>
      </c>
      <c r="I248" s="45"/>
      <c r="J248" s="66"/>
      <c r="K248" s="66"/>
      <c r="L248" s="66">
        <v>0</v>
      </c>
      <c r="M248" s="22"/>
      <c r="O248" s="7"/>
      <c r="P248" s="95"/>
    </row>
    <row r="249" spans="1:16" ht="18" customHeight="1">
      <c r="C249" s="3">
        <v>1</v>
      </c>
      <c r="D249" s="75"/>
      <c r="E249" s="97" t="s">
        <v>72</v>
      </c>
      <c r="F249" s="66"/>
      <c r="G249" s="66"/>
      <c r="H249" s="66">
        <v>0</v>
      </c>
      <c r="I249" s="45"/>
      <c r="J249" s="66"/>
      <c r="K249" s="66"/>
      <c r="L249" s="66">
        <v>0</v>
      </c>
      <c r="M249" s="22"/>
      <c r="O249" s="7"/>
      <c r="P249" s="95"/>
    </row>
    <row r="250" spans="1:16" s="7" customFormat="1" ht="48.95" customHeight="1">
      <c r="A250" s="4">
        <v>1</v>
      </c>
      <c r="B250" s="3">
        <v>1</v>
      </c>
      <c r="C250" s="3">
        <v>1</v>
      </c>
      <c r="D250" s="76">
        <v>17</v>
      </c>
      <c r="E250" s="67" t="s">
        <v>57</v>
      </c>
      <c r="F250" s="65">
        <v>369583678.37</v>
      </c>
      <c r="G250" s="65">
        <v>235618914.98000002</v>
      </c>
      <c r="H250" s="65">
        <v>-133964763.38999999</v>
      </c>
      <c r="I250" s="44">
        <v>0.6375252176155779</v>
      </c>
      <c r="J250" s="65">
        <v>0</v>
      </c>
      <c r="K250" s="65">
        <v>0</v>
      </c>
      <c r="L250" s="65">
        <v>0</v>
      </c>
      <c r="M250" s="30"/>
      <c r="P250" s="95"/>
    </row>
    <row r="251" spans="1:16" ht="18" customHeight="1">
      <c r="A251" s="4">
        <v>1</v>
      </c>
      <c r="C251" s="3">
        <v>1</v>
      </c>
      <c r="D251" s="75"/>
      <c r="E251" s="34" t="s">
        <v>68</v>
      </c>
      <c r="F251" s="66">
        <v>310661139.01999998</v>
      </c>
      <c r="G251" s="66">
        <v>199359119.44</v>
      </c>
      <c r="H251" s="66">
        <v>-111302019.57999998</v>
      </c>
      <c r="I251" s="45">
        <v>0.64172532190183429</v>
      </c>
      <c r="J251" s="66">
        <v>0</v>
      </c>
      <c r="K251" s="66">
        <v>0</v>
      </c>
      <c r="L251" s="66">
        <v>0</v>
      </c>
      <c r="M251" s="22"/>
      <c r="O251" s="7"/>
      <c r="P251" s="95"/>
    </row>
    <row r="252" spans="1:16" ht="18" customHeight="1">
      <c r="C252" s="3">
        <v>1</v>
      </c>
      <c r="D252" s="75"/>
      <c r="E252" s="77" t="s">
        <v>67</v>
      </c>
      <c r="F252" s="92">
        <v>-40255190.189999998</v>
      </c>
      <c r="G252" s="66">
        <v>-34861955</v>
      </c>
      <c r="H252" s="66">
        <v>5393235.1899999976</v>
      </c>
      <c r="I252" s="45">
        <v>0.86602385519619884</v>
      </c>
      <c r="J252" s="66"/>
      <c r="K252" s="66"/>
      <c r="L252" s="66">
        <v>0</v>
      </c>
      <c r="M252" s="22"/>
      <c r="O252" s="7"/>
    </row>
    <row r="253" spans="1:16" ht="18" customHeight="1">
      <c r="A253" s="4">
        <v>1</v>
      </c>
      <c r="C253" s="3">
        <v>1</v>
      </c>
      <c r="D253" s="75"/>
      <c r="E253" s="34" t="s">
        <v>27</v>
      </c>
      <c r="F253" s="66">
        <v>3629459</v>
      </c>
      <c r="G253" s="66">
        <v>1352603.08</v>
      </c>
      <c r="H253" s="66">
        <v>-2276855.92</v>
      </c>
      <c r="I253" s="94">
        <v>0.37267347006812862</v>
      </c>
      <c r="J253" s="66">
        <v>0</v>
      </c>
      <c r="K253" s="66">
        <v>0</v>
      </c>
      <c r="L253" s="66">
        <v>0</v>
      </c>
      <c r="M253" s="22"/>
      <c r="O253" s="7"/>
      <c r="P253" s="95"/>
    </row>
    <row r="254" spans="1:16" ht="18" customHeight="1">
      <c r="A254" s="4">
        <v>1</v>
      </c>
      <c r="C254" s="3">
        <v>1</v>
      </c>
      <c r="D254" s="75"/>
      <c r="E254" s="34" t="s">
        <v>29</v>
      </c>
      <c r="F254" s="66">
        <v>0</v>
      </c>
      <c r="G254" s="66">
        <v>0</v>
      </c>
      <c r="H254" s="66">
        <v>0</v>
      </c>
      <c r="I254" s="45"/>
      <c r="J254" s="66">
        <v>0</v>
      </c>
      <c r="K254" s="66">
        <v>0</v>
      </c>
      <c r="L254" s="66">
        <v>0</v>
      </c>
      <c r="M254" s="22"/>
      <c r="O254" s="7"/>
      <c r="P254" s="95"/>
    </row>
    <row r="255" spans="1:16" ht="18" customHeight="1">
      <c r="A255" s="4">
        <v>1</v>
      </c>
      <c r="C255" s="3">
        <v>1</v>
      </c>
      <c r="D255" s="75"/>
      <c r="E255" s="34" t="s">
        <v>33</v>
      </c>
      <c r="F255" s="66">
        <v>0</v>
      </c>
      <c r="G255" s="66">
        <v>0</v>
      </c>
      <c r="H255" s="66">
        <v>0</v>
      </c>
      <c r="I255" s="45"/>
      <c r="J255" s="66">
        <v>0</v>
      </c>
      <c r="K255" s="66">
        <v>0</v>
      </c>
      <c r="L255" s="66">
        <v>0</v>
      </c>
      <c r="M255" s="22"/>
      <c r="O255" s="7"/>
      <c r="P255" s="95"/>
    </row>
    <row r="256" spans="1:16" ht="18" customHeight="1">
      <c r="C256" s="3">
        <v>1</v>
      </c>
      <c r="D256" s="75"/>
      <c r="E256" s="35" t="s">
        <v>32</v>
      </c>
      <c r="F256" s="66">
        <v>0</v>
      </c>
      <c r="G256" s="66">
        <v>0</v>
      </c>
      <c r="H256" s="66">
        <v>0</v>
      </c>
      <c r="I256" s="45"/>
      <c r="J256" s="66">
        <v>0</v>
      </c>
      <c r="K256" s="66">
        <v>0</v>
      </c>
      <c r="L256" s="66">
        <v>0</v>
      </c>
      <c r="M256" s="22"/>
      <c r="O256" s="7"/>
      <c r="P256" s="95"/>
    </row>
    <row r="257" spans="1:16" ht="18" customHeight="1">
      <c r="C257" s="3">
        <v>1</v>
      </c>
      <c r="D257" s="75"/>
      <c r="E257" s="35" t="s">
        <v>35</v>
      </c>
      <c r="F257" s="66"/>
      <c r="G257" s="66"/>
      <c r="H257" s="66">
        <v>0</v>
      </c>
      <c r="I257" s="45"/>
      <c r="J257" s="66"/>
      <c r="K257" s="66"/>
      <c r="L257" s="66">
        <v>0</v>
      </c>
      <c r="M257" s="22"/>
      <c r="O257" s="7"/>
      <c r="P257" s="95"/>
    </row>
    <row r="258" spans="1:16" ht="18" customHeight="1">
      <c r="C258" s="3">
        <v>1</v>
      </c>
      <c r="D258" s="75"/>
      <c r="E258" s="35" t="s">
        <v>36</v>
      </c>
      <c r="F258" s="66"/>
      <c r="G258" s="66"/>
      <c r="H258" s="66">
        <v>0</v>
      </c>
      <c r="I258" s="45"/>
      <c r="J258" s="66"/>
      <c r="K258" s="66"/>
      <c r="L258" s="66">
        <v>0</v>
      </c>
      <c r="M258" s="22"/>
      <c r="O258" s="7"/>
      <c r="P258" s="95"/>
    </row>
    <row r="259" spans="1:16" ht="18" customHeight="1">
      <c r="C259" s="3">
        <v>1</v>
      </c>
      <c r="D259" s="75"/>
      <c r="E259" s="77" t="s">
        <v>65</v>
      </c>
      <c r="F259" s="66"/>
      <c r="G259" s="66"/>
      <c r="H259" s="66">
        <v>0</v>
      </c>
      <c r="I259" s="45"/>
      <c r="J259" s="66"/>
      <c r="K259" s="66"/>
      <c r="L259" s="66">
        <v>0</v>
      </c>
      <c r="M259" s="22"/>
      <c r="O259" s="7"/>
    </row>
    <row r="260" spans="1:16" ht="18" customHeight="1">
      <c r="A260" s="4">
        <v>1</v>
      </c>
      <c r="C260" s="3">
        <v>1</v>
      </c>
      <c r="D260" s="75"/>
      <c r="E260" s="34" t="s">
        <v>28</v>
      </c>
      <c r="F260" s="66">
        <v>8302796.8999999985</v>
      </c>
      <c r="G260" s="66">
        <v>4022184.2899999991</v>
      </c>
      <c r="H260" s="66">
        <v>-4280612.6099999994</v>
      </c>
      <c r="I260" s="45">
        <v>0.48443727317959562</v>
      </c>
      <c r="J260" s="66">
        <v>0</v>
      </c>
      <c r="K260" s="66">
        <v>0</v>
      </c>
      <c r="L260" s="66">
        <v>0</v>
      </c>
      <c r="M260" s="22"/>
      <c r="O260" s="7"/>
      <c r="P260" s="95"/>
    </row>
    <row r="261" spans="1:16" ht="18" customHeight="1">
      <c r="C261" s="3">
        <v>1</v>
      </c>
      <c r="D261" s="75"/>
      <c r="E261" s="96" t="s">
        <v>69</v>
      </c>
      <c r="F261" s="66">
        <v>46990283.450000003</v>
      </c>
      <c r="G261" s="66">
        <v>30885008.170000002</v>
      </c>
      <c r="H261" s="66">
        <v>-16105275.280000001</v>
      </c>
      <c r="I261" s="45">
        <v>0.6572637128878609</v>
      </c>
      <c r="J261" s="66"/>
      <c r="K261" s="66"/>
      <c r="L261" s="66">
        <v>0</v>
      </c>
      <c r="M261" s="22"/>
      <c r="O261" s="7"/>
      <c r="P261" s="95"/>
    </row>
    <row r="262" spans="1:16" ht="18" customHeight="1">
      <c r="C262" s="3">
        <v>1</v>
      </c>
      <c r="D262" s="75"/>
      <c r="E262" s="97" t="s">
        <v>70</v>
      </c>
      <c r="F262" s="66"/>
      <c r="G262" s="66"/>
      <c r="H262" s="66">
        <v>0</v>
      </c>
      <c r="I262" s="45"/>
      <c r="J262" s="66"/>
      <c r="K262" s="66"/>
      <c r="L262" s="66">
        <v>0</v>
      </c>
      <c r="M262" s="22"/>
      <c r="O262" s="7"/>
      <c r="P262" s="95"/>
    </row>
    <row r="263" spans="1:16" ht="18" customHeight="1">
      <c r="C263" s="3">
        <v>1</v>
      </c>
      <c r="D263" s="75"/>
      <c r="E263" s="97" t="s">
        <v>71</v>
      </c>
      <c r="F263" s="66"/>
      <c r="G263" s="66"/>
      <c r="H263" s="66">
        <v>0</v>
      </c>
      <c r="I263" s="45"/>
      <c r="J263" s="66"/>
      <c r="K263" s="66"/>
      <c r="L263" s="66">
        <v>0</v>
      </c>
      <c r="M263" s="22"/>
      <c r="O263" s="7"/>
      <c r="P263" s="95"/>
    </row>
    <row r="264" spans="1:16" ht="18" customHeight="1">
      <c r="C264" s="3">
        <v>1</v>
      </c>
      <c r="D264" s="75"/>
      <c r="E264" s="97" t="s">
        <v>72</v>
      </c>
      <c r="F264" s="66">
        <v>46990283.450000003</v>
      </c>
      <c r="G264" s="66">
        <v>30885008.170000002</v>
      </c>
      <c r="H264" s="66">
        <v>-16105275.280000001</v>
      </c>
      <c r="I264" s="45">
        <v>0.6572637128878609</v>
      </c>
      <c r="J264" s="66"/>
      <c r="K264" s="66"/>
      <c r="L264" s="66">
        <v>0</v>
      </c>
      <c r="M264" s="22"/>
      <c r="O264" s="7"/>
      <c r="P264" s="95"/>
    </row>
    <row r="265" spans="1:16" s="7" customFormat="1" ht="48.95" customHeight="1">
      <c r="A265" s="4">
        <v>1</v>
      </c>
      <c r="B265" s="3">
        <v>1</v>
      </c>
      <c r="C265" s="3">
        <v>1</v>
      </c>
      <c r="D265" s="76">
        <v>18</v>
      </c>
      <c r="E265" s="43" t="s">
        <v>9</v>
      </c>
      <c r="F265" s="65">
        <v>254396415.56</v>
      </c>
      <c r="G265" s="65">
        <v>174462606.43000001</v>
      </c>
      <c r="H265" s="65">
        <v>-79933809.129999995</v>
      </c>
      <c r="I265" s="44">
        <v>0.68579034828756302</v>
      </c>
      <c r="J265" s="65">
        <v>0</v>
      </c>
      <c r="K265" s="65">
        <v>0</v>
      </c>
      <c r="L265" s="65">
        <v>0</v>
      </c>
      <c r="M265" s="30"/>
      <c r="P265" s="95"/>
    </row>
    <row r="266" spans="1:16" ht="18" customHeight="1">
      <c r="A266" s="4">
        <v>1</v>
      </c>
      <c r="C266" s="3">
        <v>1</v>
      </c>
      <c r="D266" s="75"/>
      <c r="E266" s="34" t="s">
        <v>68</v>
      </c>
      <c r="F266" s="66">
        <v>235994052.16</v>
      </c>
      <c r="G266" s="66">
        <v>164052456.84</v>
      </c>
      <c r="H266" s="66">
        <v>-71941595.319999993</v>
      </c>
      <c r="I266" s="45">
        <v>0.6951550487754462</v>
      </c>
      <c r="J266" s="66">
        <v>0</v>
      </c>
      <c r="K266" s="66">
        <v>0</v>
      </c>
      <c r="L266" s="66">
        <v>0</v>
      </c>
      <c r="M266" s="22"/>
      <c r="O266" s="7"/>
      <c r="P266" s="95"/>
    </row>
    <row r="267" spans="1:16" ht="18" customHeight="1">
      <c r="C267" s="3">
        <v>1</v>
      </c>
      <c r="D267" s="75"/>
      <c r="E267" s="77" t="s">
        <v>67</v>
      </c>
      <c r="F267" s="92">
        <v>-23472726.550000001</v>
      </c>
      <c r="G267" s="66">
        <v>-14384006</v>
      </c>
      <c r="H267" s="66">
        <v>9088720.5500000007</v>
      </c>
      <c r="I267" s="45">
        <v>0.61279655643583508</v>
      </c>
      <c r="J267" s="66"/>
      <c r="K267" s="66"/>
      <c r="L267" s="66">
        <v>0</v>
      </c>
      <c r="M267" s="22"/>
      <c r="O267" s="7"/>
    </row>
    <row r="268" spans="1:16" ht="18" customHeight="1">
      <c r="A268" s="4">
        <v>1</v>
      </c>
      <c r="C268" s="3">
        <v>1</v>
      </c>
      <c r="D268" s="75"/>
      <c r="E268" s="34" t="s">
        <v>27</v>
      </c>
      <c r="F268" s="66">
        <v>2709000</v>
      </c>
      <c r="G268" s="66">
        <v>320685.40000000002</v>
      </c>
      <c r="H268" s="66">
        <v>-2388314.6</v>
      </c>
      <c r="I268" s="45">
        <v>0.11837777777777779</v>
      </c>
      <c r="J268" s="66">
        <v>0</v>
      </c>
      <c r="K268" s="66">
        <v>0</v>
      </c>
      <c r="L268" s="66">
        <v>0</v>
      </c>
      <c r="M268" s="22"/>
      <c r="O268" s="7"/>
      <c r="P268" s="95"/>
    </row>
    <row r="269" spans="1:16" ht="18" customHeight="1">
      <c r="A269" s="4">
        <v>1</v>
      </c>
      <c r="C269" s="3">
        <v>1</v>
      </c>
      <c r="D269" s="75"/>
      <c r="E269" s="34" t="s">
        <v>29</v>
      </c>
      <c r="F269" s="66">
        <v>0</v>
      </c>
      <c r="G269" s="66">
        <v>0</v>
      </c>
      <c r="H269" s="66">
        <v>0</v>
      </c>
      <c r="I269" s="45"/>
      <c r="J269" s="66">
        <v>0</v>
      </c>
      <c r="K269" s="66">
        <v>0</v>
      </c>
      <c r="L269" s="66">
        <v>0</v>
      </c>
      <c r="M269" s="22"/>
      <c r="O269" s="7"/>
      <c r="P269" s="95"/>
    </row>
    <row r="270" spans="1:16" ht="18" customHeight="1">
      <c r="A270" s="4">
        <v>1</v>
      </c>
      <c r="C270" s="3">
        <v>1</v>
      </c>
      <c r="D270" s="75"/>
      <c r="E270" s="34" t="s">
        <v>33</v>
      </c>
      <c r="F270" s="66">
        <v>0</v>
      </c>
      <c r="G270" s="66">
        <v>0</v>
      </c>
      <c r="H270" s="66">
        <v>0</v>
      </c>
      <c r="I270" s="45"/>
      <c r="J270" s="66">
        <v>0</v>
      </c>
      <c r="K270" s="66">
        <v>0</v>
      </c>
      <c r="L270" s="66">
        <v>0</v>
      </c>
      <c r="M270" s="22"/>
      <c r="O270" s="7"/>
      <c r="P270" s="95"/>
    </row>
    <row r="271" spans="1:16" ht="18" customHeight="1">
      <c r="C271" s="3">
        <v>1</v>
      </c>
      <c r="D271" s="75"/>
      <c r="E271" s="35" t="s">
        <v>32</v>
      </c>
      <c r="F271" s="66">
        <v>0</v>
      </c>
      <c r="G271" s="66">
        <v>0</v>
      </c>
      <c r="H271" s="66">
        <v>0</v>
      </c>
      <c r="I271" s="45"/>
      <c r="J271" s="66">
        <v>0</v>
      </c>
      <c r="K271" s="66">
        <v>0</v>
      </c>
      <c r="L271" s="66">
        <v>0</v>
      </c>
      <c r="M271" s="22"/>
      <c r="O271" s="7"/>
      <c r="P271" s="95"/>
    </row>
    <row r="272" spans="1:16" ht="18" customHeight="1">
      <c r="C272" s="3">
        <v>1</v>
      </c>
      <c r="D272" s="75"/>
      <c r="E272" s="35" t="s">
        <v>35</v>
      </c>
      <c r="F272" s="66"/>
      <c r="G272" s="66"/>
      <c r="H272" s="66">
        <v>0</v>
      </c>
      <c r="I272" s="45"/>
      <c r="J272" s="66"/>
      <c r="K272" s="66"/>
      <c r="L272" s="66">
        <v>0</v>
      </c>
      <c r="M272" s="22"/>
      <c r="O272" s="7"/>
      <c r="P272" s="95"/>
    </row>
    <row r="273" spans="1:16" ht="18" customHeight="1">
      <c r="C273" s="3">
        <v>1</v>
      </c>
      <c r="D273" s="75"/>
      <c r="E273" s="35" t="s">
        <v>36</v>
      </c>
      <c r="F273" s="66"/>
      <c r="G273" s="66"/>
      <c r="H273" s="66">
        <v>0</v>
      </c>
      <c r="I273" s="45"/>
      <c r="J273" s="66"/>
      <c r="K273" s="66"/>
      <c r="L273" s="66">
        <v>0</v>
      </c>
      <c r="M273" s="22"/>
      <c r="O273" s="7"/>
      <c r="P273" s="95"/>
    </row>
    <row r="274" spans="1:16" ht="18" customHeight="1">
      <c r="C274" s="3">
        <v>1</v>
      </c>
      <c r="D274" s="75"/>
      <c r="E274" s="77" t="s">
        <v>65</v>
      </c>
      <c r="F274" s="66"/>
      <c r="G274" s="66"/>
      <c r="H274" s="66">
        <v>0</v>
      </c>
      <c r="I274" s="45"/>
      <c r="J274" s="66"/>
      <c r="K274" s="66"/>
      <c r="L274" s="66">
        <v>0</v>
      </c>
      <c r="M274" s="22"/>
      <c r="O274" s="7"/>
    </row>
    <row r="275" spans="1:16" ht="18" customHeight="1">
      <c r="A275" s="4">
        <v>1</v>
      </c>
      <c r="C275" s="3">
        <v>1</v>
      </c>
      <c r="D275" s="75"/>
      <c r="E275" s="34" t="s">
        <v>28</v>
      </c>
      <c r="F275" s="66">
        <v>15693363.399999999</v>
      </c>
      <c r="G275" s="66">
        <v>10089464.189999999</v>
      </c>
      <c r="H275" s="66">
        <v>-5603899.209999999</v>
      </c>
      <c r="I275" s="45">
        <v>0.64291279904982002</v>
      </c>
      <c r="J275" s="66">
        <v>0</v>
      </c>
      <c r="K275" s="66">
        <v>0</v>
      </c>
      <c r="L275" s="66">
        <v>0</v>
      </c>
      <c r="M275" s="22"/>
      <c r="O275" s="7"/>
      <c r="P275" s="95"/>
    </row>
    <row r="276" spans="1:16" ht="18" hidden="1" customHeight="1">
      <c r="C276" s="3"/>
      <c r="D276" s="75"/>
      <c r="E276" s="34"/>
      <c r="F276" s="66"/>
      <c r="G276" s="66"/>
      <c r="H276" s="66">
        <v>0</v>
      </c>
      <c r="I276" s="45"/>
      <c r="J276" s="66"/>
      <c r="K276" s="66"/>
      <c r="L276" s="66">
        <v>0</v>
      </c>
      <c r="M276" s="22"/>
      <c r="O276" s="7">
        <v>12</v>
      </c>
      <c r="P276" s="95"/>
    </row>
    <row r="277" spans="1:16" ht="18" hidden="1" customHeight="1">
      <c r="C277" s="3"/>
      <c r="D277" s="75"/>
      <c r="E277" s="34"/>
      <c r="F277" s="66"/>
      <c r="G277" s="66"/>
      <c r="H277" s="66">
        <v>0</v>
      </c>
      <c r="I277" s="45"/>
      <c r="J277" s="66"/>
      <c r="K277" s="66"/>
      <c r="L277" s="66">
        <v>0</v>
      </c>
      <c r="M277" s="22"/>
      <c r="O277" s="7">
        <v>13</v>
      </c>
      <c r="P277" s="95"/>
    </row>
    <row r="278" spans="1:16" ht="18" hidden="1" customHeight="1">
      <c r="C278" s="3"/>
      <c r="D278" s="75"/>
      <c r="E278" s="34"/>
      <c r="F278" s="66"/>
      <c r="G278" s="66"/>
      <c r="H278" s="66">
        <v>0</v>
      </c>
      <c r="I278" s="45"/>
      <c r="J278" s="66"/>
      <c r="K278" s="66"/>
      <c r="L278" s="66">
        <v>0</v>
      </c>
      <c r="M278" s="22"/>
      <c r="O278" s="7">
        <v>14</v>
      </c>
      <c r="P278" s="95"/>
    </row>
    <row r="279" spans="1:16" ht="18" hidden="1" customHeight="1">
      <c r="C279" s="3"/>
      <c r="D279" s="75"/>
      <c r="E279" s="34"/>
      <c r="F279" s="66"/>
      <c r="G279" s="66"/>
      <c r="H279" s="66">
        <v>0</v>
      </c>
      <c r="I279" s="45"/>
      <c r="J279" s="66"/>
      <c r="K279" s="66"/>
      <c r="L279" s="66">
        <v>0</v>
      </c>
      <c r="M279" s="22"/>
      <c r="O279" s="7">
        <v>15</v>
      </c>
      <c r="P279" s="95"/>
    </row>
    <row r="280" spans="1:16" s="7" customFormat="1" ht="48.95" customHeight="1">
      <c r="A280" s="4">
        <v>1</v>
      </c>
      <c r="B280" s="3">
        <v>1</v>
      </c>
      <c r="C280" s="3">
        <v>1</v>
      </c>
      <c r="D280" s="76">
        <v>19</v>
      </c>
      <c r="E280" s="43" t="s">
        <v>10</v>
      </c>
      <c r="F280" s="65">
        <v>259409575.63999999</v>
      </c>
      <c r="G280" s="65">
        <v>182963834.80999997</v>
      </c>
      <c r="H280" s="65">
        <v>-76445740.830000013</v>
      </c>
      <c r="I280" s="44">
        <v>0.70530871637487713</v>
      </c>
      <c r="J280" s="65">
        <v>0</v>
      </c>
      <c r="K280" s="65">
        <v>0</v>
      </c>
      <c r="L280" s="65">
        <v>0</v>
      </c>
      <c r="M280" s="30"/>
      <c r="P280" s="95"/>
    </row>
    <row r="281" spans="1:16" ht="18" customHeight="1">
      <c r="A281" s="4">
        <v>1</v>
      </c>
      <c r="C281" s="3">
        <v>1</v>
      </c>
      <c r="D281" s="75"/>
      <c r="E281" s="34" t="s">
        <v>68</v>
      </c>
      <c r="F281" s="66">
        <v>247126787.63999999</v>
      </c>
      <c r="G281" s="66">
        <v>175696155.56999999</v>
      </c>
      <c r="H281" s="66">
        <v>-71430632.069999993</v>
      </c>
      <c r="I281" s="45">
        <v>0.71095552711162979</v>
      </c>
      <c r="J281" s="66">
        <v>0</v>
      </c>
      <c r="K281" s="66">
        <v>0</v>
      </c>
      <c r="L281" s="66">
        <v>0</v>
      </c>
      <c r="M281" s="22"/>
      <c r="O281" s="7"/>
      <c r="P281" s="95"/>
    </row>
    <row r="282" spans="1:16" ht="18" customHeight="1">
      <c r="C282" s="3">
        <v>1</v>
      </c>
      <c r="D282" s="75"/>
      <c r="E282" s="77" t="s">
        <v>67</v>
      </c>
      <c r="F282" s="92">
        <v>-14896516.359999999</v>
      </c>
      <c r="G282" s="66">
        <v>-10347357</v>
      </c>
      <c r="H282" s="66">
        <v>4549159.3599999994</v>
      </c>
      <c r="I282" s="45">
        <v>0.69461589206082008</v>
      </c>
      <c r="J282" s="66"/>
      <c r="K282" s="66"/>
      <c r="L282" s="66">
        <v>0</v>
      </c>
      <c r="M282" s="22"/>
      <c r="O282" s="7"/>
    </row>
    <row r="283" spans="1:16" ht="18" customHeight="1">
      <c r="A283" s="4">
        <v>1</v>
      </c>
      <c r="C283" s="3">
        <v>1</v>
      </c>
      <c r="D283" s="75"/>
      <c r="E283" s="34" t="s">
        <v>27</v>
      </c>
      <c r="F283" s="66">
        <v>3160500</v>
      </c>
      <c r="G283" s="66">
        <v>2053314.26</v>
      </c>
      <c r="H283" s="66">
        <v>-1107185.74</v>
      </c>
      <c r="I283" s="94">
        <v>0.64968019617149186</v>
      </c>
      <c r="J283" s="66">
        <v>0</v>
      </c>
      <c r="K283" s="66">
        <v>0</v>
      </c>
      <c r="L283" s="66">
        <v>0</v>
      </c>
      <c r="M283" s="22"/>
      <c r="O283" s="7"/>
      <c r="P283" s="95"/>
    </row>
    <row r="284" spans="1:16" ht="18" customHeight="1">
      <c r="A284" s="4">
        <v>1</v>
      </c>
      <c r="C284" s="3">
        <v>1</v>
      </c>
      <c r="D284" s="75"/>
      <c r="E284" s="34" t="s">
        <v>29</v>
      </c>
      <c r="F284" s="66">
        <v>0</v>
      </c>
      <c r="G284" s="66">
        <v>0</v>
      </c>
      <c r="H284" s="66">
        <v>0</v>
      </c>
      <c r="I284" s="45"/>
      <c r="J284" s="66">
        <v>0</v>
      </c>
      <c r="K284" s="66">
        <v>0</v>
      </c>
      <c r="L284" s="66">
        <v>0</v>
      </c>
      <c r="M284" s="22"/>
      <c r="O284" s="7"/>
      <c r="P284" s="95"/>
    </row>
    <row r="285" spans="1:16" ht="18" customHeight="1">
      <c r="A285" s="4">
        <v>1</v>
      </c>
      <c r="C285" s="3">
        <v>1</v>
      </c>
      <c r="D285" s="75"/>
      <c r="E285" s="34" t="s">
        <v>33</v>
      </c>
      <c r="F285" s="66">
        <v>0</v>
      </c>
      <c r="G285" s="66">
        <v>0</v>
      </c>
      <c r="H285" s="66">
        <v>0</v>
      </c>
      <c r="I285" s="45"/>
      <c r="J285" s="66">
        <v>0</v>
      </c>
      <c r="K285" s="66">
        <v>0</v>
      </c>
      <c r="L285" s="66">
        <v>0</v>
      </c>
      <c r="M285" s="22"/>
      <c r="O285" s="7"/>
      <c r="P285" s="95"/>
    </row>
    <row r="286" spans="1:16" ht="18" customHeight="1">
      <c r="C286" s="3">
        <v>1</v>
      </c>
      <c r="D286" s="75"/>
      <c r="E286" s="35" t="s">
        <v>32</v>
      </c>
      <c r="F286" s="66">
        <v>0</v>
      </c>
      <c r="G286" s="66">
        <v>0</v>
      </c>
      <c r="H286" s="66">
        <v>0</v>
      </c>
      <c r="I286" s="45"/>
      <c r="J286" s="66">
        <v>0</v>
      </c>
      <c r="K286" s="66">
        <v>0</v>
      </c>
      <c r="L286" s="66">
        <v>0</v>
      </c>
      <c r="M286" s="22"/>
      <c r="O286" s="7"/>
      <c r="P286" s="95"/>
    </row>
    <row r="287" spans="1:16" ht="18" customHeight="1">
      <c r="C287" s="3">
        <v>1</v>
      </c>
      <c r="D287" s="75"/>
      <c r="E287" s="35" t="s">
        <v>35</v>
      </c>
      <c r="F287" s="66"/>
      <c r="G287" s="66"/>
      <c r="H287" s="66">
        <v>0</v>
      </c>
      <c r="I287" s="45"/>
      <c r="J287" s="66"/>
      <c r="K287" s="66"/>
      <c r="L287" s="66">
        <v>0</v>
      </c>
      <c r="M287" s="22"/>
      <c r="O287" s="7"/>
      <c r="P287" s="95"/>
    </row>
    <row r="288" spans="1:16" ht="18" customHeight="1">
      <c r="C288" s="3">
        <v>1</v>
      </c>
      <c r="D288" s="75"/>
      <c r="E288" s="35" t="s">
        <v>36</v>
      </c>
      <c r="F288" s="66"/>
      <c r="G288" s="66"/>
      <c r="H288" s="66">
        <v>0</v>
      </c>
      <c r="I288" s="45"/>
      <c r="J288" s="66"/>
      <c r="K288" s="66"/>
      <c r="L288" s="66">
        <v>0</v>
      </c>
      <c r="M288" s="22"/>
      <c r="O288" s="7"/>
      <c r="P288" s="95"/>
    </row>
    <row r="289" spans="1:16" ht="18" customHeight="1">
      <c r="C289" s="3">
        <v>1</v>
      </c>
      <c r="D289" s="75"/>
      <c r="E289" s="77" t="s">
        <v>65</v>
      </c>
      <c r="F289" s="66"/>
      <c r="G289" s="66"/>
      <c r="H289" s="66">
        <v>0</v>
      </c>
      <c r="I289" s="45"/>
      <c r="J289" s="66"/>
      <c r="K289" s="66"/>
      <c r="L289" s="66">
        <v>0</v>
      </c>
      <c r="M289" s="22"/>
      <c r="O289" s="7"/>
    </row>
    <row r="290" spans="1:16" ht="18" customHeight="1">
      <c r="A290" s="4">
        <v>1</v>
      </c>
      <c r="C290" s="3">
        <v>1</v>
      </c>
      <c r="D290" s="75"/>
      <c r="E290" s="34" t="s">
        <v>28</v>
      </c>
      <c r="F290" s="66">
        <v>9122288</v>
      </c>
      <c r="G290" s="66">
        <v>5214364.9800000004</v>
      </c>
      <c r="H290" s="66">
        <v>-3907923.0199999996</v>
      </c>
      <c r="I290" s="45">
        <v>0.57160714285714287</v>
      </c>
      <c r="J290" s="66">
        <v>0</v>
      </c>
      <c r="K290" s="66">
        <v>0</v>
      </c>
      <c r="L290" s="66">
        <v>0</v>
      </c>
      <c r="M290" s="22"/>
      <c r="O290" s="7"/>
      <c r="P290" s="95"/>
    </row>
    <row r="291" spans="1:16" ht="18" hidden="1" customHeight="1">
      <c r="C291" s="3"/>
      <c r="D291" s="75"/>
      <c r="E291" s="34"/>
      <c r="F291" s="66"/>
      <c r="G291" s="66"/>
      <c r="H291" s="66">
        <v>0</v>
      </c>
      <c r="I291" s="45"/>
      <c r="J291" s="66"/>
      <c r="K291" s="66"/>
      <c r="L291" s="66">
        <v>0</v>
      </c>
      <c r="M291" s="22"/>
      <c r="O291" s="7">
        <v>12</v>
      </c>
      <c r="P291" s="95"/>
    </row>
    <row r="292" spans="1:16" ht="18" hidden="1" customHeight="1">
      <c r="C292" s="3"/>
      <c r="D292" s="75"/>
      <c r="E292" s="34"/>
      <c r="F292" s="66"/>
      <c r="G292" s="66"/>
      <c r="H292" s="66">
        <v>0</v>
      </c>
      <c r="I292" s="45"/>
      <c r="J292" s="66"/>
      <c r="K292" s="66"/>
      <c r="L292" s="66">
        <v>0</v>
      </c>
      <c r="M292" s="22"/>
      <c r="O292" s="7">
        <v>13</v>
      </c>
      <c r="P292" s="95"/>
    </row>
    <row r="293" spans="1:16" ht="18" hidden="1" customHeight="1">
      <c r="C293" s="3"/>
      <c r="D293" s="75"/>
      <c r="E293" s="34"/>
      <c r="F293" s="66"/>
      <c r="G293" s="66"/>
      <c r="H293" s="66">
        <v>0</v>
      </c>
      <c r="I293" s="45"/>
      <c r="J293" s="66"/>
      <c r="K293" s="66"/>
      <c r="L293" s="66">
        <v>0</v>
      </c>
      <c r="M293" s="22"/>
      <c r="O293" s="7">
        <v>14</v>
      </c>
      <c r="P293" s="95"/>
    </row>
    <row r="294" spans="1:16" ht="18" hidden="1" customHeight="1">
      <c r="C294" s="3"/>
      <c r="D294" s="75"/>
      <c r="E294" s="34"/>
      <c r="F294" s="66"/>
      <c r="G294" s="66"/>
      <c r="H294" s="66">
        <v>0</v>
      </c>
      <c r="I294" s="45"/>
      <c r="J294" s="66"/>
      <c r="K294" s="66"/>
      <c r="L294" s="66">
        <v>0</v>
      </c>
      <c r="M294" s="22"/>
      <c r="O294" s="7">
        <v>15</v>
      </c>
      <c r="P294" s="95"/>
    </row>
    <row r="295" spans="1:16" s="7" customFormat="1" ht="48.95" customHeight="1">
      <c r="A295" s="4">
        <v>1</v>
      </c>
      <c r="B295" s="3">
        <v>1</v>
      </c>
      <c r="C295" s="3">
        <v>1</v>
      </c>
      <c r="D295" s="76">
        <v>20</v>
      </c>
      <c r="E295" s="43" t="s">
        <v>48</v>
      </c>
      <c r="F295" s="65">
        <v>345200315</v>
      </c>
      <c r="G295" s="65">
        <v>242984289.16999999</v>
      </c>
      <c r="H295" s="65">
        <v>-102216025.83000001</v>
      </c>
      <c r="I295" s="44">
        <v>0.7038935905084559</v>
      </c>
      <c r="J295" s="65">
        <v>0</v>
      </c>
      <c r="K295" s="65">
        <v>0</v>
      </c>
      <c r="L295" s="65">
        <v>0</v>
      </c>
      <c r="M295" s="30"/>
      <c r="P295" s="95"/>
    </row>
    <row r="296" spans="1:16" ht="18" customHeight="1">
      <c r="A296" s="4">
        <v>1</v>
      </c>
      <c r="C296" s="3">
        <v>1</v>
      </c>
      <c r="D296" s="75"/>
      <c r="E296" s="34" t="s">
        <v>68</v>
      </c>
      <c r="F296" s="66">
        <v>580796</v>
      </c>
      <c r="G296" s="66">
        <v>401143</v>
      </c>
      <c r="H296" s="66">
        <v>-179653</v>
      </c>
      <c r="I296" s="94">
        <v>0.69067796610169496</v>
      </c>
      <c r="J296" s="66">
        <v>0</v>
      </c>
      <c r="K296" s="66">
        <v>0</v>
      </c>
      <c r="L296" s="66">
        <v>0</v>
      </c>
      <c r="M296" s="22"/>
      <c r="O296" s="7"/>
      <c r="P296" s="95"/>
    </row>
    <row r="297" spans="1:16" ht="18" customHeight="1">
      <c r="C297" s="3">
        <v>1</v>
      </c>
      <c r="D297" s="75"/>
      <c r="E297" s="77" t="s">
        <v>67</v>
      </c>
      <c r="F297" s="66">
        <v>0</v>
      </c>
      <c r="G297" s="66"/>
      <c r="H297" s="66">
        <v>0</v>
      </c>
      <c r="I297" s="45"/>
      <c r="J297" s="66"/>
      <c r="K297" s="66"/>
      <c r="L297" s="66">
        <v>0</v>
      </c>
      <c r="M297" s="22"/>
      <c r="O297" s="7"/>
    </row>
    <row r="298" spans="1:16" ht="18" customHeight="1">
      <c r="A298" s="4">
        <v>1</v>
      </c>
      <c r="C298" s="3">
        <v>1</v>
      </c>
      <c r="D298" s="75"/>
      <c r="E298" s="34" t="s">
        <v>27</v>
      </c>
      <c r="F298" s="66">
        <v>344619519</v>
      </c>
      <c r="G298" s="66">
        <v>242583146.16999999</v>
      </c>
      <c r="H298" s="66">
        <v>-102036372.83000001</v>
      </c>
      <c r="I298" s="45">
        <v>0.70391586313484467</v>
      </c>
      <c r="J298" s="66">
        <v>0</v>
      </c>
      <c r="K298" s="66">
        <v>0</v>
      </c>
      <c r="L298" s="66">
        <v>0</v>
      </c>
      <c r="M298" s="22"/>
      <c r="O298" s="7"/>
      <c r="P298" s="95"/>
    </row>
    <row r="299" spans="1:16" ht="18" customHeight="1">
      <c r="A299" s="4">
        <v>1</v>
      </c>
      <c r="C299" s="3">
        <v>1</v>
      </c>
      <c r="D299" s="75"/>
      <c r="E299" s="34" t="s">
        <v>29</v>
      </c>
      <c r="F299" s="66">
        <v>0</v>
      </c>
      <c r="G299" s="66">
        <v>0</v>
      </c>
      <c r="H299" s="66">
        <v>0</v>
      </c>
      <c r="I299" s="45"/>
      <c r="J299" s="66">
        <v>0</v>
      </c>
      <c r="K299" s="66">
        <v>0</v>
      </c>
      <c r="L299" s="66">
        <v>0</v>
      </c>
      <c r="M299" s="22"/>
      <c r="O299" s="7"/>
      <c r="P299" s="95"/>
    </row>
    <row r="300" spans="1:16" ht="18" customHeight="1">
      <c r="A300" s="4">
        <v>1</v>
      </c>
      <c r="C300" s="3">
        <v>1</v>
      </c>
      <c r="D300" s="75"/>
      <c r="E300" s="34" t="s">
        <v>33</v>
      </c>
      <c r="F300" s="66">
        <v>0</v>
      </c>
      <c r="G300" s="66">
        <v>0</v>
      </c>
      <c r="H300" s="66">
        <v>0</v>
      </c>
      <c r="I300" s="45"/>
      <c r="J300" s="66">
        <v>0</v>
      </c>
      <c r="K300" s="66">
        <v>0</v>
      </c>
      <c r="L300" s="66">
        <v>0</v>
      </c>
      <c r="M300" s="22"/>
      <c r="O300" s="7"/>
      <c r="P300" s="95"/>
    </row>
    <row r="301" spans="1:16" ht="18" customHeight="1">
      <c r="C301" s="3">
        <v>1</v>
      </c>
      <c r="D301" s="75"/>
      <c r="E301" s="35" t="s">
        <v>32</v>
      </c>
      <c r="F301" s="66">
        <v>0</v>
      </c>
      <c r="G301" s="66">
        <v>0</v>
      </c>
      <c r="H301" s="66">
        <v>0</v>
      </c>
      <c r="I301" s="45"/>
      <c r="J301" s="66">
        <v>0</v>
      </c>
      <c r="K301" s="66">
        <v>0</v>
      </c>
      <c r="L301" s="66">
        <v>0</v>
      </c>
      <c r="M301" s="22"/>
      <c r="O301" s="7"/>
      <c r="P301" s="95"/>
    </row>
    <row r="302" spans="1:16" ht="18" customHeight="1">
      <c r="C302" s="3">
        <v>1</v>
      </c>
      <c r="D302" s="75"/>
      <c r="E302" s="35" t="s">
        <v>35</v>
      </c>
      <c r="F302" s="66"/>
      <c r="G302" s="66"/>
      <c r="H302" s="66">
        <v>0</v>
      </c>
      <c r="I302" s="45"/>
      <c r="J302" s="66"/>
      <c r="K302" s="66"/>
      <c r="L302" s="66">
        <v>0</v>
      </c>
      <c r="M302" s="22"/>
      <c r="O302" s="7"/>
      <c r="P302" s="95"/>
    </row>
    <row r="303" spans="1:16" ht="18" customHeight="1">
      <c r="C303" s="3">
        <v>1</v>
      </c>
      <c r="D303" s="75"/>
      <c r="E303" s="35" t="s">
        <v>36</v>
      </c>
      <c r="F303" s="66"/>
      <c r="G303" s="66"/>
      <c r="H303" s="66">
        <v>0</v>
      </c>
      <c r="I303" s="45"/>
      <c r="J303" s="66"/>
      <c r="K303" s="66"/>
      <c r="L303" s="66">
        <v>0</v>
      </c>
      <c r="M303" s="22"/>
      <c r="O303" s="7"/>
      <c r="P303" s="95"/>
    </row>
    <row r="304" spans="1:16" ht="18" customHeight="1">
      <c r="C304" s="3">
        <v>1</v>
      </c>
      <c r="D304" s="75"/>
      <c r="E304" s="77" t="s">
        <v>65</v>
      </c>
      <c r="F304" s="66">
        <v>0</v>
      </c>
      <c r="G304" s="66"/>
      <c r="H304" s="66">
        <v>0</v>
      </c>
      <c r="I304" s="45"/>
      <c r="J304" s="66"/>
      <c r="K304" s="66"/>
      <c r="L304" s="66">
        <v>0</v>
      </c>
      <c r="M304" s="22"/>
      <c r="O304" s="7"/>
    </row>
    <row r="305" spans="1:16" ht="18" customHeight="1">
      <c r="A305" s="4">
        <v>1</v>
      </c>
      <c r="C305" s="3">
        <v>1</v>
      </c>
      <c r="D305" s="75"/>
      <c r="E305" s="34" t="s">
        <v>28</v>
      </c>
      <c r="F305" s="66">
        <v>0</v>
      </c>
      <c r="G305" s="66">
        <v>0</v>
      </c>
      <c r="H305" s="66">
        <v>0</v>
      </c>
      <c r="I305" s="45"/>
      <c r="J305" s="66">
        <v>0</v>
      </c>
      <c r="K305" s="66">
        <v>0</v>
      </c>
      <c r="L305" s="66">
        <v>0</v>
      </c>
      <c r="M305" s="22"/>
      <c r="O305" s="7"/>
      <c r="P305" s="95"/>
    </row>
    <row r="306" spans="1:16" ht="18" hidden="1" customHeight="1">
      <c r="C306" s="3"/>
      <c r="D306" s="75"/>
      <c r="E306" s="34"/>
      <c r="F306" s="66"/>
      <c r="G306" s="66"/>
      <c r="H306" s="66">
        <v>0</v>
      </c>
      <c r="I306" s="45"/>
      <c r="J306" s="66"/>
      <c r="K306" s="66"/>
      <c r="L306" s="66">
        <v>0</v>
      </c>
      <c r="M306" s="22"/>
      <c r="O306" s="7">
        <v>12</v>
      </c>
      <c r="P306" s="95"/>
    </row>
    <row r="307" spans="1:16" ht="18" hidden="1" customHeight="1">
      <c r="C307" s="3"/>
      <c r="D307" s="75"/>
      <c r="E307" s="34"/>
      <c r="F307" s="66"/>
      <c r="G307" s="66"/>
      <c r="H307" s="66">
        <v>0</v>
      </c>
      <c r="I307" s="45"/>
      <c r="J307" s="66"/>
      <c r="K307" s="66"/>
      <c r="L307" s="66">
        <v>0</v>
      </c>
      <c r="M307" s="22"/>
      <c r="O307" s="7">
        <v>13</v>
      </c>
      <c r="P307" s="95"/>
    </row>
    <row r="308" spans="1:16" ht="18" hidden="1" customHeight="1">
      <c r="C308" s="3"/>
      <c r="D308" s="75"/>
      <c r="E308" s="34"/>
      <c r="F308" s="66"/>
      <c r="G308" s="66"/>
      <c r="H308" s="66">
        <v>0</v>
      </c>
      <c r="I308" s="45"/>
      <c r="J308" s="66"/>
      <c r="K308" s="66"/>
      <c r="L308" s="66">
        <v>0</v>
      </c>
      <c r="M308" s="22"/>
      <c r="O308" s="7">
        <v>14</v>
      </c>
      <c r="P308" s="95"/>
    </row>
    <row r="309" spans="1:16" ht="18" hidden="1" customHeight="1">
      <c r="C309" s="3"/>
      <c r="D309" s="75"/>
      <c r="E309" s="34"/>
      <c r="F309" s="66"/>
      <c r="G309" s="66"/>
      <c r="H309" s="66">
        <v>0</v>
      </c>
      <c r="I309" s="45"/>
      <c r="J309" s="66"/>
      <c r="K309" s="66"/>
      <c r="L309" s="66">
        <v>0</v>
      </c>
      <c r="M309" s="22"/>
      <c r="O309" s="7">
        <v>15</v>
      </c>
      <c r="P309" s="95"/>
    </row>
    <row r="310" spans="1:16" s="7" customFormat="1" ht="48.95" customHeight="1">
      <c r="A310" s="4">
        <v>1</v>
      </c>
      <c r="B310" s="3">
        <v>1</v>
      </c>
      <c r="C310" s="3">
        <v>1</v>
      </c>
      <c r="D310" s="76">
        <v>21</v>
      </c>
      <c r="E310" s="43" t="s">
        <v>11</v>
      </c>
      <c r="F310" s="65">
        <v>59204500</v>
      </c>
      <c r="G310" s="65">
        <v>42793797.100000001</v>
      </c>
      <c r="H310" s="65">
        <v>-16410702.899999999</v>
      </c>
      <c r="I310" s="44">
        <v>0.72281325068195834</v>
      </c>
      <c r="J310" s="65">
        <v>0</v>
      </c>
      <c r="K310" s="65">
        <v>0</v>
      </c>
      <c r="L310" s="65">
        <v>0</v>
      </c>
      <c r="M310" s="30"/>
      <c r="P310" s="95"/>
    </row>
    <row r="311" spans="1:16" ht="18" customHeight="1">
      <c r="A311" s="4">
        <v>1</v>
      </c>
      <c r="C311" s="3">
        <v>1</v>
      </c>
      <c r="D311" s="75"/>
      <c r="E311" s="34" t="s">
        <v>68</v>
      </c>
      <c r="F311" s="66">
        <v>0</v>
      </c>
      <c r="G311" s="66">
        <v>0</v>
      </c>
      <c r="H311" s="66">
        <v>0</v>
      </c>
      <c r="I311" s="45"/>
      <c r="J311" s="66">
        <v>0</v>
      </c>
      <c r="K311" s="66">
        <v>0</v>
      </c>
      <c r="L311" s="66">
        <v>0</v>
      </c>
      <c r="M311" s="22"/>
      <c r="O311" s="7"/>
      <c r="P311" s="95"/>
    </row>
    <row r="312" spans="1:16" ht="18" customHeight="1">
      <c r="C312" s="3">
        <v>1</v>
      </c>
      <c r="D312" s="75"/>
      <c r="E312" s="77" t="s">
        <v>67</v>
      </c>
      <c r="F312" s="66">
        <v>0</v>
      </c>
      <c r="G312" s="66"/>
      <c r="H312" s="66">
        <v>0</v>
      </c>
      <c r="I312" s="45"/>
      <c r="J312" s="66"/>
      <c r="K312" s="66"/>
      <c r="L312" s="66">
        <v>0</v>
      </c>
      <c r="M312" s="22"/>
      <c r="O312" s="7"/>
    </row>
    <row r="313" spans="1:16" ht="18" customHeight="1">
      <c r="A313" s="4">
        <v>1</v>
      </c>
      <c r="C313" s="3">
        <v>1</v>
      </c>
      <c r="D313" s="75"/>
      <c r="E313" s="34" t="s">
        <v>27</v>
      </c>
      <c r="F313" s="66">
        <v>59204500</v>
      </c>
      <c r="G313" s="66">
        <v>42793797.100000001</v>
      </c>
      <c r="H313" s="66">
        <v>-16410702.899999999</v>
      </c>
      <c r="I313" s="45">
        <v>0.72281325068195834</v>
      </c>
      <c r="J313" s="66">
        <v>0</v>
      </c>
      <c r="K313" s="66">
        <v>0</v>
      </c>
      <c r="L313" s="66">
        <v>0</v>
      </c>
      <c r="M313" s="22"/>
      <c r="O313" s="7"/>
      <c r="P313" s="95"/>
    </row>
    <row r="314" spans="1:16" ht="18" customHeight="1">
      <c r="A314" s="4">
        <v>1</v>
      </c>
      <c r="C314" s="3">
        <v>1</v>
      </c>
      <c r="D314" s="75"/>
      <c r="E314" s="34" t="s">
        <v>29</v>
      </c>
      <c r="F314" s="66">
        <v>0</v>
      </c>
      <c r="G314" s="66">
        <v>0</v>
      </c>
      <c r="H314" s="66">
        <v>0</v>
      </c>
      <c r="I314" s="45"/>
      <c r="J314" s="66">
        <v>0</v>
      </c>
      <c r="K314" s="66">
        <v>0</v>
      </c>
      <c r="L314" s="66">
        <v>0</v>
      </c>
      <c r="M314" s="22"/>
      <c r="O314" s="7"/>
      <c r="P314" s="95"/>
    </row>
    <row r="315" spans="1:16" ht="18" customHeight="1">
      <c r="A315" s="4">
        <v>1</v>
      </c>
      <c r="C315" s="3">
        <v>1</v>
      </c>
      <c r="D315" s="75"/>
      <c r="E315" s="34" t="s">
        <v>33</v>
      </c>
      <c r="F315" s="66">
        <v>0</v>
      </c>
      <c r="G315" s="66">
        <v>0</v>
      </c>
      <c r="H315" s="66">
        <v>0</v>
      </c>
      <c r="I315" s="45"/>
      <c r="J315" s="66">
        <v>0</v>
      </c>
      <c r="K315" s="66">
        <v>0</v>
      </c>
      <c r="L315" s="66">
        <v>0</v>
      </c>
      <c r="M315" s="22"/>
      <c r="O315" s="7"/>
      <c r="P315" s="95"/>
    </row>
    <row r="316" spans="1:16" ht="18" customHeight="1">
      <c r="C316" s="3">
        <v>1</v>
      </c>
      <c r="D316" s="75"/>
      <c r="E316" s="35" t="s">
        <v>32</v>
      </c>
      <c r="F316" s="66">
        <v>0</v>
      </c>
      <c r="G316" s="66">
        <v>0</v>
      </c>
      <c r="H316" s="66">
        <v>0</v>
      </c>
      <c r="I316" s="45"/>
      <c r="J316" s="66">
        <v>0</v>
      </c>
      <c r="K316" s="66">
        <v>0</v>
      </c>
      <c r="L316" s="66">
        <v>0</v>
      </c>
      <c r="M316" s="22"/>
      <c r="O316" s="7"/>
      <c r="P316" s="95"/>
    </row>
    <row r="317" spans="1:16" ht="18" customHeight="1">
      <c r="C317" s="3">
        <v>1</v>
      </c>
      <c r="D317" s="75"/>
      <c r="E317" s="35" t="s">
        <v>35</v>
      </c>
      <c r="F317" s="66"/>
      <c r="G317" s="66"/>
      <c r="H317" s="66">
        <v>0</v>
      </c>
      <c r="I317" s="45"/>
      <c r="J317" s="66"/>
      <c r="K317" s="66"/>
      <c r="L317" s="66">
        <v>0</v>
      </c>
      <c r="M317" s="22"/>
      <c r="O317" s="7"/>
      <c r="P317" s="95"/>
    </row>
    <row r="318" spans="1:16" ht="18" customHeight="1">
      <c r="C318" s="3">
        <v>1</v>
      </c>
      <c r="D318" s="75"/>
      <c r="E318" s="35" t="s">
        <v>36</v>
      </c>
      <c r="F318" s="66"/>
      <c r="G318" s="66"/>
      <c r="H318" s="66">
        <v>0</v>
      </c>
      <c r="I318" s="45"/>
      <c r="J318" s="66"/>
      <c r="K318" s="66"/>
      <c r="L318" s="66">
        <v>0</v>
      </c>
      <c r="M318" s="22"/>
      <c r="O318" s="7"/>
      <c r="P318" s="95"/>
    </row>
    <row r="319" spans="1:16" ht="18" customHeight="1">
      <c r="C319" s="3">
        <v>1</v>
      </c>
      <c r="D319" s="75"/>
      <c r="E319" s="77" t="s">
        <v>65</v>
      </c>
      <c r="F319" s="66">
        <v>0</v>
      </c>
      <c r="G319" s="66"/>
      <c r="H319" s="66">
        <v>0</v>
      </c>
      <c r="I319" s="45"/>
      <c r="J319" s="66"/>
      <c r="K319" s="66"/>
      <c r="L319" s="66">
        <v>0</v>
      </c>
      <c r="M319" s="22"/>
      <c r="O319" s="7"/>
    </row>
    <row r="320" spans="1:16" ht="18" customHeight="1">
      <c r="A320" s="4">
        <v>1</v>
      </c>
      <c r="C320" s="3">
        <v>1</v>
      </c>
      <c r="D320" s="75"/>
      <c r="E320" s="34" t="s">
        <v>28</v>
      </c>
      <c r="F320" s="66">
        <v>0</v>
      </c>
      <c r="G320" s="66">
        <v>0</v>
      </c>
      <c r="H320" s="66">
        <v>0</v>
      </c>
      <c r="I320" s="45"/>
      <c r="J320" s="66">
        <v>0</v>
      </c>
      <c r="K320" s="66">
        <v>0</v>
      </c>
      <c r="L320" s="66">
        <v>0</v>
      </c>
      <c r="M320" s="22"/>
      <c r="O320" s="7"/>
      <c r="P320" s="95"/>
    </row>
    <row r="321" spans="1:16" ht="18" hidden="1" customHeight="1">
      <c r="C321" s="3"/>
      <c r="D321" s="75"/>
      <c r="E321" s="34"/>
      <c r="F321" s="66"/>
      <c r="G321" s="66"/>
      <c r="H321" s="66">
        <v>0</v>
      </c>
      <c r="I321" s="45"/>
      <c r="J321" s="66"/>
      <c r="K321" s="66"/>
      <c r="L321" s="66">
        <v>0</v>
      </c>
      <c r="M321" s="22"/>
      <c r="O321" s="7">
        <v>12</v>
      </c>
      <c r="P321" s="95"/>
    </row>
    <row r="322" spans="1:16" ht="18" hidden="1" customHeight="1">
      <c r="C322" s="3"/>
      <c r="D322" s="75"/>
      <c r="E322" s="34"/>
      <c r="F322" s="66"/>
      <c r="G322" s="66"/>
      <c r="H322" s="66">
        <v>0</v>
      </c>
      <c r="I322" s="45"/>
      <c r="J322" s="66"/>
      <c r="K322" s="66"/>
      <c r="L322" s="66">
        <v>0</v>
      </c>
      <c r="M322" s="22"/>
      <c r="O322" s="7">
        <v>13</v>
      </c>
      <c r="P322" s="95"/>
    </row>
    <row r="323" spans="1:16" ht="18" hidden="1" customHeight="1">
      <c r="C323" s="3"/>
      <c r="D323" s="75"/>
      <c r="E323" s="34"/>
      <c r="F323" s="66"/>
      <c r="G323" s="66"/>
      <c r="H323" s="66">
        <v>0</v>
      </c>
      <c r="I323" s="45"/>
      <c r="J323" s="66"/>
      <c r="K323" s="66"/>
      <c r="L323" s="66">
        <v>0</v>
      </c>
      <c r="M323" s="22"/>
      <c r="O323" s="7">
        <v>14</v>
      </c>
      <c r="P323" s="95"/>
    </row>
    <row r="324" spans="1:16" ht="18" hidden="1" customHeight="1">
      <c r="C324" s="3"/>
      <c r="D324" s="75"/>
      <c r="E324" s="34"/>
      <c r="F324" s="66"/>
      <c r="G324" s="66"/>
      <c r="H324" s="66">
        <v>0</v>
      </c>
      <c r="I324" s="45"/>
      <c r="J324" s="66"/>
      <c r="K324" s="66"/>
      <c r="L324" s="66">
        <v>0</v>
      </c>
      <c r="M324" s="22"/>
      <c r="O324" s="7">
        <v>15</v>
      </c>
      <c r="P324" s="95"/>
    </row>
    <row r="325" spans="1:16" s="86" customFormat="1" ht="48.95" customHeight="1">
      <c r="A325" s="79">
        <v>4</v>
      </c>
      <c r="B325" s="80">
        <v>1</v>
      </c>
      <c r="C325" s="3">
        <v>1</v>
      </c>
      <c r="D325" s="81">
        <v>22</v>
      </c>
      <c r="E325" s="43" t="s">
        <v>61</v>
      </c>
      <c r="F325" s="82">
        <v>42525785.090000004</v>
      </c>
      <c r="G325" s="83">
        <v>34124297</v>
      </c>
      <c r="H325" s="83">
        <v>-8401488.0900000036</v>
      </c>
      <c r="I325" s="84">
        <v>0.80243778986750269</v>
      </c>
      <c r="J325" s="83"/>
      <c r="K325" s="83"/>
      <c r="L325" s="83">
        <v>0</v>
      </c>
      <c r="M325" s="85"/>
      <c r="O325" s="7"/>
      <c r="P325" s="95"/>
    </row>
    <row r="326" spans="1:16" s="91" customFormat="1" ht="18" customHeight="1">
      <c r="A326" s="79">
        <v>4</v>
      </c>
      <c r="B326" s="87"/>
      <c r="C326" s="3">
        <v>1</v>
      </c>
      <c r="D326" s="74"/>
      <c r="E326" s="34" t="s">
        <v>68</v>
      </c>
      <c r="F326" s="88">
        <v>42525785.090000004</v>
      </c>
      <c r="G326" s="88">
        <v>34124297</v>
      </c>
      <c r="H326" s="88">
        <v>-8401488.0900000036</v>
      </c>
      <c r="I326" s="100">
        <v>0.80243778986750269</v>
      </c>
      <c r="J326" s="88"/>
      <c r="K326" s="88"/>
      <c r="L326" s="88">
        <v>0</v>
      </c>
      <c r="M326" s="90"/>
      <c r="O326" s="7"/>
      <c r="P326" s="95"/>
    </row>
    <row r="327" spans="1:16" s="91" customFormat="1" ht="18" customHeight="1">
      <c r="A327" s="79"/>
      <c r="B327" s="87"/>
      <c r="C327" s="3">
        <v>1</v>
      </c>
      <c r="D327" s="74"/>
      <c r="E327" s="77" t="s">
        <v>67</v>
      </c>
      <c r="F327" s="93">
        <v>-2025214.91</v>
      </c>
      <c r="G327" s="88">
        <v>-2092239</v>
      </c>
      <c r="H327" s="88">
        <v>-67024.090000000084</v>
      </c>
      <c r="I327" s="89">
        <v>1.0330948037509757</v>
      </c>
      <c r="J327" s="88"/>
      <c r="K327" s="88"/>
      <c r="L327" s="88">
        <v>0</v>
      </c>
      <c r="M327" s="90"/>
      <c r="O327" s="7"/>
    </row>
    <row r="328" spans="1:16" s="91" customFormat="1" ht="18" customHeight="1">
      <c r="A328" s="79">
        <v>4</v>
      </c>
      <c r="B328" s="87"/>
      <c r="C328" s="3">
        <v>1</v>
      </c>
      <c r="D328" s="74"/>
      <c r="E328" s="34" t="s">
        <v>27</v>
      </c>
      <c r="F328" s="88"/>
      <c r="G328" s="88"/>
      <c r="H328" s="88">
        <v>0</v>
      </c>
      <c r="I328" s="89"/>
      <c r="J328" s="88"/>
      <c r="K328" s="88"/>
      <c r="L328" s="88">
        <v>0</v>
      </c>
      <c r="M328" s="90"/>
      <c r="O328" s="7"/>
      <c r="P328" s="95"/>
    </row>
    <row r="329" spans="1:16" s="91" customFormat="1" ht="18" customHeight="1">
      <c r="A329" s="79">
        <v>4</v>
      </c>
      <c r="B329" s="87"/>
      <c r="C329" s="3">
        <v>1</v>
      </c>
      <c r="D329" s="74"/>
      <c r="E329" s="34" t="s">
        <v>29</v>
      </c>
      <c r="F329" s="88"/>
      <c r="G329" s="88"/>
      <c r="H329" s="88">
        <v>0</v>
      </c>
      <c r="I329" s="89"/>
      <c r="J329" s="88"/>
      <c r="K329" s="88"/>
      <c r="L329" s="88">
        <v>0</v>
      </c>
      <c r="M329" s="90"/>
      <c r="O329" s="7"/>
      <c r="P329" s="95"/>
    </row>
    <row r="330" spans="1:16" s="91" customFormat="1" ht="18" customHeight="1">
      <c r="A330" s="79">
        <v>4</v>
      </c>
      <c r="B330" s="87"/>
      <c r="C330" s="3">
        <v>1</v>
      </c>
      <c r="D330" s="74"/>
      <c r="E330" s="34" t="s">
        <v>33</v>
      </c>
      <c r="F330" s="88"/>
      <c r="G330" s="88"/>
      <c r="H330" s="88">
        <v>0</v>
      </c>
      <c r="I330" s="89"/>
      <c r="J330" s="88"/>
      <c r="K330" s="88"/>
      <c r="L330" s="88">
        <v>0</v>
      </c>
      <c r="M330" s="90"/>
      <c r="O330" s="7"/>
      <c r="P330" s="95"/>
    </row>
    <row r="331" spans="1:16" s="91" customFormat="1" ht="18" customHeight="1">
      <c r="A331" s="79"/>
      <c r="B331" s="87"/>
      <c r="C331" s="3">
        <v>1</v>
      </c>
      <c r="D331" s="74"/>
      <c r="E331" s="35" t="s">
        <v>32</v>
      </c>
      <c r="F331" s="88"/>
      <c r="G331" s="88"/>
      <c r="H331" s="88">
        <v>0</v>
      </c>
      <c r="I331" s="89"/>
      <c r="J331" s="88"/>
      <c r="K331" s="88"/>
      <c r="L331" s="88">
        <v>0</v>
      </c>
      <c r="M331" s="90"/>
      <c r="O331" s="7"/>
      <c r="P331" s="95"/>
    </row>
    <row r="332" spans="1:16" s="91" customFormat="1" ht="18" customHeight="1">
      <c r="A332" s="79"/>
      <c r="B332" s="87"/>
      <c r="C332" s="3">
        <v>1</v>
      </c>
      <c r="D332" s="74"/>
      <c r="E332" s="35" t="s">
        <v>35</v>
      </c>
      <c r="F332" s="88"/>
      <c r="G332" s="88"/>
      <c r="H332" s="88">
        <v>0</v>
      </c>
      <c r="I332" s="89"/>
      <c r="J332" s="88"/>
      <c r="K332" s="88"/>
      <c r="L332" s="88">
        <v>0</v>
      </c>
      <c r="M332" s="90"/>
      <c r="O332" s="7"/>
      <c r="P332" s="95"/>
    </row>
    <row r="333" spans="1:16" s="91" customFormat="1" ht="18" customHeight="1">
      <c r="A333" s="79"/>
      <c r="B333" s="87"/>
      <c r="C333" s="3">
        <v>1</v>
      </c>
      <c r="D333" s="74"/>
      <c r="E333" s="35" t="s">
        <v>36</v>
      </c>
      <c r="F333" s="88"/>
      <c r="G333" s="88"/>
      <c r="H333" s="88">
        <v>0</v>
      </c>
      <c r="I333" s="89"/>
      <c r="J333" s="88"/>
      <c r="K333" s="88"/>
      <c r="L333" s="88">
        <v>0</v>
      </c>
      <c r="M333" s="90"/>
      <c r="O333" s="7"/>
      <c r="P333" s="95"/>
    </row>
    <row r="334" spans="1:16" s="91" customFormat="1" ht="18" customHeight="1">
      <c r="A334" s="79"/>
      <c r="B334" s="87"/>
      <c r="C334" s="3">
        <v>1</v>
      </c>
      <c r="D334" s="74"/>
      <c r="E334" s="77" t="s">
        <v>65</v>
      </c>
      <c r="F334" s="88"/>
      <c r="G334" s="88"/>
      <c r="H334" s="88">
        <v>0</v>
      </c>
      <c r="I334" s="89"/>
      <c r="J334" s="88"/>
      <c r="K334" s="88"/>
      <c r="L334" s="88">
        <v>0</v>
      </c>
      <c r="M334" s="90"/>
      <c r="O334" s="7"/>
    </row>
    <row r="335" spans="1:16" s="91" customFormat="1" ht="18" customHeight="1">
      <c r="A335" s="79">
        <v>4</v>
      </c>
      <c r="B335" s="87"/>
      <c r="C335" s="3">
        <v>1</v>
      </c>
      <c r="D335" s="74"/>
      <c r="E335" s="36" t="s">
        <v>28</v>
      </c>
      <c r="F335" s="88"/>
      <c r="G335" s="88"/>
      <c r="H335" s="88">
        <v>0</v>
      </c>
      <c r="I335" s="89"/>
      <c r="J335" s="88"/>
      <c r="K335" s="88"/>
      <c r="L335" s="88">
        <v>0</v>
      </c>
      <c r="M335" s="90"/>
      <c r="O335" s="7"/>
      <c r="P335" s="95"/>
    </row>
    <row r="336" spans="1:16" s="91" customFormat="1" ht="18" hidden="1" customHeight="1">
      <c r="A336" s="79"/>
      <c r="B336" s="87"/>
      <c r="C336" s="3"/>
      <c r="D336" s="74"/>
      <c r="E336" s="36"/>
      <c r="F336" s="88"/>
      <c r="G336" s="88"/>
      <c r="H336" s="88">
        <v>0</v>
      </c>
      <c r="I336" s="89"/>
      <c r="J336" s="88"/>
      <c r="K336" s="88"/>
      <c r="L336" s="88">
        <v>0</v>
      </c>
      <c r="M336" s="90"/>
      <c r="O336" s="7">
        <v>12</v>
      </c>
      <c r="P336" s="95"/>
    </row>
    <row r="337" spans="1:16" s="91" customFormat="1" ht="18" hidden="1" customHeight="1">
      <c r="A337" s="79"/>
      <c r="B337" s="87"/>
      <c r="C337" s="3"/>
      <c r="D337" s="74"/>
      <c r="E337" s="36"/>
      <c r="F337" s="88"/>
      <c r="G337" s="88"/>
      <c r="H337" s="88">
        <v>0</v>
      </c>
      <c r="I337" s="89"/>
      <c r="J337" s="88"/>
      <c r="K337" s="88"/>
      <c r="L337" s="88">
        <v>0</v>
      </c>
      <c r="M337" s="90"/>
      <c r="O337" s="7">
        <v>13</v>
      </c>
      <c r="P337" s="95"/>
    </row>
    <row r="338" spans="1:16" s="91" customFormat="1" ht="18" hidden="1" customHeight="1">
      <c r="A338" s="79"/>
      <c r="B338" s="87"/>
      <c r="C338" s="3"/>
      <c r="D338" s="74"/>
      <c r="E338" s="36"/>
      <c r="F338" s="88"/>
      <c r="G338" s="88"/>
      <c r="H338" s="88">
        <v>0</v>
      </c>
      <c r="I338" s="89"/>
      <c r="J338" s="88"/>
      <c r="K338" s="88"/>
      <c r="L338" s="88">
        <v>0</v>
      </c>
      <c r="M338" s="90"/>
      <c r="O338" s="7">
        <v>14</v>
      </c>
      <c r="P338" s="95"/>
    </row>
    <row r="339" spans="1:16" s="91" customFormat="1" ht="18" hidden="1" customHeight="1">
      <c r="A339" s="79"/>
      <c r="B339" s="87"/>
      <c r="C339" s="3"/>
      <c r="D339" s="74"/>
      <c r="E339" s="36"/>
      <c r="F339" s="88"/>
      <c r="G339" s="88"/>
      <c r="H339" s="88">
        <v>0</v>
      </c>
      <c r="I339" s="89"/>
      <c r="J339" s="88"/>
      <c r="K339" s="88"/>
      <c r="L339" s="88">
        <v>0</v>
      </c>
      <c r="M339" s="90"/>
      <c r="O339" s="7">
        <v>15</v>
      </c>
      <c r="P339" s="95"/>
    </row>
    <row r="340" spans="1:16" s="7" customFormat="1" ht="48.95" customHeight="1">
      <c r="A340" s="4">
        <v>1</v>
      </c>
      <c r="B340" s="3">
        <v>1</v>
      </c>
      <c r="C340" s="3">
        <v>1</v>
      </c>
      <c r="D340" s="76">
        <v>23</v>
      </c>
      <c r="E340" s="29" t="s">
        <v>64</v>
      </c>
      <c r="F340" s="65">
        <v>105416985</v>
      </c>
      <c r="G340" s="65">
        <v>80639035.140000001</v>
      </c>
      <c r="H340" s="65">
        <v>-24777949.859999999</v>
      </c>
      <c r="I340" s="44">
        <v>0.7649529640787962</v>
      </c>
      <c r="J340" s="65">
        <v>0</v>
      </c>
      <c r="K340" s="65">
        <v>0</v>
      </c>
      <c r="L340" s="65">
        <v>0</v>
      </c>
      <c r="M340" s="30"/>
      <c r="P340" s="95"/>
    </row>
    <row r="341" spans="1:16" ht="18" customHeight="1">
      <c r="A341" s="4">
        <v>1</v>
      </c>
      <c r="C341" s="3">
        <v>1</v>
      </c>
      <c r="D341" s="75"/>
      <c r="E341" s="34" t="s">
        <v>68</v>
      </c>
      <c r="F341" s="66">
        <v>0</v>
      </c>
      <c r="G341" s="66">
        <v>0</v>
      </c>
      <c r="H341" s="66">
        <v>0</v>
      </c>
      <c r="I341" s="45"/>
      <c r="J341" s="66">
        <v>0</v>
      </c>
      <c r="K341" s="66">
        <v>0</v>
      </c>
      <c r="L341" s="66">
        <v>0</v>
      </c>
      <c r="M341" s="22"/>
      <c r="O341" s="7"/>
      <c r="P341" s="95"/>
    </row>
    <row r="342" spans="1:16" ht="18" customHeight="1">
      <c r="C342" s="3">
        <v>1</v>
      </c>
      <c r="D342" s="75"/>
      <c r="E342" s="77" t="s">
        <v>67</v>
      </c>
      <c r="F342" s="66"/>
      <c r="G342" s="66"/>
      <c r="H342" s="66">
        <v>0</v>
      </c>
      <c r="I342" s="45"/>
      <c r="J342" s="66"/>
      <c r="K342" s="66"/>
      <c r="L342" s="66">
        <v>0</v>
      </c>
      <c r="M342" s="22"/>
      <c r="O342" s="7"/>
    </row>
    <row r="343" spans="1:16" ht="18" customHeight="1">
      <c r="A343" s="4">
        <v>1</v>
      </c>
      <c r="C343" s="3">
        <v>1</v>
      </c>
      <c r="D343" s="75"/>
      <c r="E343" s="34" t="s">
        <v>27</v>
      </c>
      <c r="F343" s="66">
        <v>105416985</v>
      </c>
      <c r="G343" s="66">
        <v>80639035.140000001</v>
      </c>
      <c r="H343" s="66">
        <v>-24777949.859999999</v>
      </c>
      <c r="I343" s="45">
        <v>0.7649529640787962</v>
      </c>
      <c r="J343" s="66">
        <v>0</v>
      </c>
      <c r="K343" s="66">
        <v>0</v>
      </c>
      <c r="L343" s="66">
        <v>0</v>
      </c>
      <c r="M343" s="22"/>
      <c r="O343" s="7"/>
      <c r="P343" s="95"/>
    </row>
    <row r="344" spans="1:16" ht="18" customHeight="1">
      <c r="A344" s="4">
        <v>1</v>
      </c>
      <c r="C344" s="3">
        <v>1</v>
      </c>
      <c r="D344" s="75"/>
      <c r="E344" s="34" t="s">
        <v>29</v>
      </c>
      <c r="F344" s="66">
        <v>0</v>
      </c>
      <c r="G344" s="66">
        <v>0</v>
      </c>
      <c r="H344" s="66">
        <v>0</v>
      </c>
      <c r="I344" s="45"/>
      <c r="J344" s="66">
        <v>0</v>
      </c>
      <c r="K344" s="66">
        <v>0</v>
      </c>
      <c r="L344" s="66">
        <v>0</v>
      </c>
      <c r="M344" s="22"/>
      <c r="O344" s="7"/>
      <c r="P344" s="95"/>
    </row>
    <row r="345" spans="1:16" ht="18" customHeight="1">
      <c r="A345" s="4">
        <v>1</v>
      </c>
      <c r="C345" s="3">
        <v>1</v>
      </c>
      <c r="D345" s="75"/>
      <c r="E345" s="34" t="s">
        <v>33</v>
      </c>
      <c r="F345" s="66">
        <v>0</v>
      </c>
      <c r="G345" s="66">
        <v>0</v>
      </c>
      <c r="H345" s="66">
        <v>0</v>
      </c>
      <c r="I345" s="45"/>
      <c r="J345" s="66">
        <v>0</v>
      </c>
      <c r="K345" s="66">
        <v>0</v>
      </c>
      <c r="L345" s="66">
        <v>0</v>
      </c>
      <c r="M345" s="22"/>
      <c r="O345" s="7"/>
      <c r="P345" s="95"/>
    </row>
    <row r="346" spans="1:16" ht="18" customHeight="1">
      <c r="C346" s="3">
        <v>1</v>
      </c>
      <c r="D346" s="75"/>
      <c r="E346" s="35" t="s">
        <v>32</v>
      </c>
      <c r="F346" s="66">
        <v>0</v>
      </c>
      <c r="G346" s="66">
        <v>0</v>
      </c>
      <c r="H346" s="66">
        <v>0</v>
      </c>
      <c r="I346" s="45"/>
      <c r="J346" s="66">
        <v>0</v>
      </c>
      <c r="K346" s="66">
        <v>0</v>
      </c>
      <c r="L346" s="66">
        <v>0</v>
      </c>
      <c r="M346" s="22"/>
      <c r="O346" s="7"/>
      <c r="P346" s="95"/>
    </row>
    <row r="347" spans="1:16" ht="18" customHeight="1">
      <c r="C347" s="3">
        <v>1</v>
      </c>
      <c r="D347" s="75"/>
      <c r="E347" s="35" t="s">
        <v>35</v>
      </c>
      <c r="F347" s="66"/>
      <c r="G347" s="66"/>
      <c r="H347" s="66">
        <v>0</v>
      </c>
      <c r="I347" s="45"/>
      <c r="J347" s="66"/>
      <c r="K347" s="66"/>
      <c r="L347" s="66">
        <v>0</v>
      </c>
      <c r="M347" s="22"/>
      <c r="O347" s="7"/>
      <c r="P347" s="95"/>
    </row>
    <row r="348" spans="1:16" ht="18" customHeight="1">
      <c r="C348" s="3">
        <v>1</v>
      </c>
      <c r="D348" s="75"/>
      <c r="E348" s="35" t="s">
        <v>36</v>
      </c>
      <c r="F348" s="66"/>
      <c r="G348" s="66"/>
      <c r="H348" s="66">
        <v>0</v>
      </c>
      <c r="I348" s="45"/>
      <c r="J348" s="66"/>
      <c r="K348" s="66"/>
      <c r="L348" s="66">
        <v>0</v>
      </c>
      <c r="M348" s="22"/>
      <c r="O348" s="7"/>
      <c r="P348" s="95"/>
    </row>
    <row r="349" spans="1:16" ht="18" customHeight="1">
      <c r="C349" s="3">
        <v>1</v>
      </c>
      <c r="D349" s="75"/>
      <c r="E349" s="77" t="s">
        <v>65</v>
      </c>
      <c r="F349" s="66"/>
      <c r="G349" s="66"/>
      <c r="H349" s="66">
        <v>0</v>
      </c>
      <c r="I349" s="45"/>
      <c r="J349" s="66"/>
      <c r="K349" s="66"/>
      <c r="L349" s="66">
        <v>0</v>
      </c>
      <c r="M349" s="22"/>
      <c r="O349" s="7"/>
    </row>
    <row r="350" spans="1:16" ht="18" customHeight="1">
      <c r="A350" s="4">
        <v>1</v>
      </c>
      <c r="C350" s="3">
        <v>1</v>
      </c>
      <c r="D350" s="75"/>
      <c r="E350" s="34" t="s">
        <v>28</v>
      </c>
      <c r="F350" s="66">
        <v>0</v>
      </c>
      <c r="G350" s="66">
        <v>0</v>
      </c>
      <c r="H350" s="66">
        <v>0</v>
      </c>
      <c r="I350" s="45"/>
      <c r="J350" s="66">
        <v>0</v>
      </c>
      <c r="K350" s="66">
        <v>0</v>
      </c>
      <c r="L350" s="66">
        <v>0</v>
      </c>
      <c r="M350" s="22"/>
      <c r="O350" s="7"/>
      <c r="P350" s="95"/>
    </row>
    <row r="351" spans="1:16" ht="18" hidden="1" customHeight="1">
      <c r="C351" s="3"/>
      <c r="D351" s="75"/>
      <c r="E351" s="34"/>
      <c r="F351" s="66"/>
      <c r="G351" s="66"/>
      <c r="H351" s="66">
        <v>0</v>
      </c>
      <c r="I351" s="45"/>
      <c r="J351" s="66"/>
      <c r="K351" s="66"/>
      <c r="L351" s="66">
        <v>0</v>
      </c>
      <c r="M351" s="22"/>
      <c r="O351" s="7">
        <v>12</v>
      </c>
      <c r="P351" s="95"/>
    </row>
    <row r="352" spans="1:16" ht="18" hidden="1" customHeight="1">
      <c r="C352" s="3"/>
      <c r="D352" s="75"/>
      <c r="E352" s="34"/>
      <c r="F352" s="66"/>
      <c r="G352" s="66"/>
      <c r="H352" s="66">
        <v>0</v>
      </c>
      <c r="I352" s="45"/>
      <c r="J352" s="66"/>
      <c r="K352" s="66"/>
      <c r="L352" s="66">
        <v>0</v>
      </c>
      <c r="M352" s="22"/>
      <c r="O352" s="7">
        <v>13</v>
      </c>
      <c r="P352" s="95"/>
    </row>
    <row r="353" spans="1:16" ht="18" hidden="1" customHeight="1">
      <c r="C353" s="3"/>
      <c r="D353" s="75"/>
      <c r="E353" s="34"/>
      <c r="F353" s="66"/>
      <c r="G353" s="66"/>
      <c r="H353" s="66">
        <v>0</v>
      </c>
      <c r="I353" s="45"/>
      <c r="J353" s="66"/>
      <c r="K353" s="66"/>
      <c r="L353" s="66">
        <v>0</v>
      </c>
      <c r="M353" s="22"/>
      <c r="O353" s="7">
        <v>14</v>
      </c>
      <c r="P353" s="95"/>
    </row>
    <row r="354" spans="1:16" ht="18" hidden="1" customHeight="1">
      <c r="C354" s="3"/>
      <c r="D354" s="75"/>
      <c r="E354" s="34"/>
      <c r="F354" s="66"/>
      <c r="G354" s="66"/>
      <c r="H354" s="66">
        <v>0</v>
      </c>
      <c r="I354" s="45"/>
      <c r="J354" s="66"/>
      <c r="K354" s="66"/>
      <c r="L354" s="66">
        <v>0</v>
      </c>
      <c r="M354" s="22"/>
      <c r="O354" s="7">
        <v>15</v>
      </c>
      <c r="P354" s="95"/>
    </row>
    <row r="355" spans="1:16" s="7" customFormat="1" ht="48.95" customHeight="1">
      <c r="A355" s="4">
        <v>1</v>
      </c>
      <c r="B355" s="3">
        <v>1</v>
      </c>
      <c r="C355" s="3">
        <v>1</v>
      </c>
      <c r="D355" s="76">
        <v>24</v>
      </c>
      <c r="E355" s="43" t="s">
        <v>41</v>
      </c>
      <c r="F355" s="65">
        <v>1265954019.3800001</v>
      </c>
      <c r="G355" s="65">
        <v>941622921.61000001</v>
      </c>
      <c r="H355" s="65">
        <v>-324331097.7700001</v>
      </c>
      <c r="I355" s="44">
        <v>0.74380499385843335</v>
      </c>
      <c r="J355" s="65">
        <v>0</v>
      </c>
      <c r="K355" s="65">
        <v>0</v>
      </c>
      <c r="L355" s="65">
        <v>0</v>
      </c>
      <c r="M355" s="30"/>
      <c r="P355" s="95"/>
    </row>
    <row r="356" spans="1:16" ht="18" customHeight="1">
      <c r="A356" s="4">
        <v>1</v>
      </c>
      <c r="C356" s="3">
        <v>1</v>
      </c>
      <c r="D356" s="75"/>
      <c r="E356" s="34" t="s">
        <v>68</v>
      </c>
      <c r="F356" s="66">
        <v>0</v>
      </c>
      <c r="G356" s="66">
        <v>0</v>
      </c>
      <c r="H356" s="66">
        <v>0</v>
      </c>
      <c r="I356" s="45"/>
      <c r="J356" s="66">
        <v>0</v>
      </c>
      <c r="K356" s="66">
        <v>0</v>
      </c>
      <c r="L356" s="66">
        <v>0</v>
      </c>
      <c r="M356" s="22"/>
      <c r="O356" s="7"/>
      <c r="P356" s="95"/>
    </row>
    <row r="357" spans="1:16" ht="18" customHeight="1">
      <c r="C357" s="3">
        <v>1</v>
      </c>
      <c r="D357" s="75"/>
      <c r="E357" s="77" t="s">
        <v>67</v>
      </c>
      <c r="F357" s="66">
        <v>0</v>
      </c>
      <c r="G357" s="66"/>
      <c r="H357" s="66">
        <v>0</v>
      </c>
      <c r="I357" s="45"/>
      <c r="J357" s="66"/>
      <c r="K357" s="66"/>
      <c r="L357" s="66">
        <v>0</v>
      </c>
      <c r="M357" s="22"/>
      <c r="O357" s="7"/>
    </row>
    <row r="358" spans="1:16" ht="18" customHeight="1">
      <c r="A358" s="4">
        <v>1</v>
      </c>
      <c r="C358" s="3">
        <v>1</v>
      </c>
      <c r="D358" s="75"/>
      <c r="E358" s="34" t="s">
        <v>27</v>
      </c>
      <c r="F358" s="66"/>
      <c r="G358" s="66"/>
      <c r="H358" s="66">
        <v>0</v>
      </c>
      <c r="I358" s="45"/>
      <c r="J358" s="66"/>
      <c r="K358" s="66"/>
      <c r="L358" s="66">
        <v>0</v>
      </c>
      <c r="M358" s="22"/>
      <c r="O358" s="7"/>
      <c r="P358" s="95"/>
    </row>
    <row r="359" spans="1:16" ht="18" customHeight="1">
      <c r="A359" s="4">
        <v>1</v>
      </c>
      <c r="C359" s="3">
        <v>1</v>
      </c>
      <c r="D359" s="75"/>
      <c r="E359" s="34" t="s">
        <v>29</v>
      </c>
      <c r="F359" s="66">
        <v>1265954019.3800001</v>
      </c>
      <c r="G359" s="66">
        <v>941622921.61000001</v>
      </c>
      <c r="H359" s="66">
        <v>-324331097.7700001</v>
      </c>
      <c r="I359" s="45">
        <v>0.74380499385843335</v>
      </c>
      <c r="J359" s="66">
        <v>0</v>
      </c>
      <c r="K359" s="66">
        <v>0</v>
      </c>
      <c r="L359" s="66">
        <v>0</v>
      </c>
      <c r="M359" s="22"/>
      <c r="O359" s="7"/>
      <c r="P359" s="95"/>
    </row>
    <row r="360" spans="1:16" ht="18" customHeight="1">
      <c r="A360" s="4">
        <v>1</v>
      </c>
      <c r="C360" s="3">
        <v>1</v>
      </c>
      <c r="D360" s="75"/>
      <c r="E360" s="34" t="s">
        <v>33</v>
      </c>
      <c r="F360" s="66">
        <v>0</v>
      </c>
      <c r="G360" s="66">
        <v>0</v>
      </c>
      <c r="H360" s="66">
        <v>0</v>
      </c>
      <c r="I360" s="45"/>
      <c r="J360" s="66">
        <v>0</v>
      </c>
      <c r="K360" s="66">
        <v>0</v>
      </c>
      <c r="L360" s="66">
        <v>0</v>
      </c>
      <c r="M360" s="22"/>
      <c r="O360" s="7"/>
      <c r="P360" s="95"/>
    </row>
    <row r="361" spans="1:16" ht="18" customHeight="1">
      <c r="C361" s="3">
        <v>1</v>
      </c>
      <c r="D361" s="75"/>
      <c r="E361" s="35" t="s">
        <v>32</v>
      </c>
      <c r="F361" s="66">
        <v>0</v>
      </c>
      <c r="G361" s="66">
        <v>0</v>
      </c>
      <c r="H361" s="66">
        <v>0</v>
      </c>
      <c r="I361" s="45"/>
      <c r="J361" s="66">
        <v>0</v>
      </c>
      <c r="K361" s="66">
        <v>0</v>
      </c>
      <c r="L361" s="66">
        <v>0</v>
      </c>
      <c r="M361" s="22"/>
      <c r="O361" s="7"/>
      <c r="P361" s="95"/>
    </row>
    <row r="362" spans="1:16" ht="18" customHeight="1">
      <c r="C362" s="3">
        <v>1</v>
      </c>
      <c r="D362" s="75"/>
      <c r="E362" s="35" t="s">
        <v>35</v>
      </c>
      <c r="F362" s="66"/>
      <c r="G362" s="66"/>
      <c r="H362" s="66">
        <v>0</v>
      </c>
      <c r="I362" s="45"/>
      <c r="J362" s="66"/>
      <c r="K362" s="66"/>
      <c r="L362" s="66">
        <v>0</v>
      </c>
      <c r="M362" s="22"/>
      <c r="O362" s="7"/>
      <c r="P362" s="95"/>
    </row>
    <row r="363" spans="1:16" ht="18" customHeight="1">
      <c r="C363" s="3">
        <v>1</v>
      </c>
      <c r="D363" s="75"/>
      <c r="E363" s="35" t="s">
        <v>36</v>
      </c>
      <c r="F363" s="66"/>
      <c r="G363" s="66"/>
      <c r="H363" s="66">
        <v>0</v>
      </c>
      <c r="I363" s="45"/>
      <c r="J363" s="66"/>
      <c r="K363" s="66"/>
      <c r="L363" s="66">
        <v>0</v>
      </c>
      <c r="M363" s="22"/>
      <c r="O363" s="7"/>
      <c r="P363" s="95"/>
    </row>
    <row r="364" spans="1:16" ht="18" customHeight="1">
      <c r="C364" s="3">
        <v>1</v>
      </c>
      <c r="D364" s="75"/>
      <c r="E364" s="77" t="s">
        <v>65</v>
      </c>
      <c r="F364" s="66"/>
      <c r="G364" s="66"/>
      <c r="H364" s="66">
        <v>0</v>
      </c>
      <c r="I364" s="45"/>
      <c r="J364" s="66"/>
      <c r="K364" s="66"/>
      <c r="L364" s="66">
        <v>0</v>
      </c>
      <c r="M364" s="22"/>
      <c r="O364" s="7"/>
    </row>
    <row r="365" spans="1:16" ht="18" customHeight="1">
      <c r="A365" s="4">
        <v>1</v>
      </c>
      <c r="C365" s="3">
        <v>1</v>
      </c>
      <c r="D365" s="75"/>
      <c r="E365" s="34" t="s">
        <v>28</v>
      </c>
      <c r="F365" s="66">
        <v>0</v>
      </c>
      <c r="G365" s="66">
        <v>0</v>
      </c>
      <c r="H365" s="66">
        <v>0</v>
      </c>
      <c r="I365" s="45"/>
      <c r="J365" s="66">
        <v>0</v>
      </c>
      <c r="K365" s="66">
        <v>0</v>
      </c>
      <c r="L365" s="66">
        <v>0</v>
      </c>
      <c r="M365" s="22"/>
      <c r="O365" s="7"/>
      <c r="P365" s="95"/>
    </row>
    <row r="366" spans="1:16" ht="18" hidden="1" customHeight="1">
      <c r="C366" s="3"/>
      <c r="D366" s="75"/>
      <c r="E366" s="98"/>
      <c r="F366" s="66"/>
      <c r="G366" s="66"/>
      <c r="H366" s="66">
        <v>0</v>
      </c>
      <c r="I366" s="45"/>
      <c r="J366" s="66"/>
      <c r="K366" s="66"/>
      <c r="L366" s="66">
        <v>0</v>
      </c>
      <c r="M366" s="22"/>
      <c r="O366" s="7">
        <v>12</v>
      </c>
      <c r="P366" s="95"/>
    </row>
    <row r="367" spans="1:16" ht="18" hidden="1" customHeight="1">
      <c r="C367" s="3"/>
      <c r="D367" s="75"/>
      <c r="E367" s="98"/>
      <c r="F367" s="66"/>
      <c r="G367" s="66"/>
      <c r="H367" s="66">
        <v>0</v>
      </c>
      <c r="I367" s="45"/>
      <c r="J367" s="66"/>
      <c r="K367" s="66"/>
      <c r="L367" s="66">
        <v>0</v>
      </c>
      <c r="M367" s="22"/>
      <c r="O367" s="7">
        <v>13</v>
      </c>
      <c r="P367" s="95"/>
    </row>
    <row r="368" spans="1:16" ht="18" hidden="1" customHeight="1">
      <c r="C368" s="3"/>
      <c r="D368" s="75"/>
      <c r="E368" s="98"/>
      <c r="F368" s="66"/>
      <c r="G368" s="66"/>
      <c r="H368" s="66">
        <v>0</v>
      </c>
      <c r="I368" s="45"/>
      <c r="J368" s="66"/>
      <c r="K368" s="66"/>
      <c r="L368" s="66">
        <v>0</v>
      </c>
      <c r="M368" s="22"/>
      <c r="O368" s="7">
        <v>14</v>
      </c>
      <c r="P368" s="95"/>
    </row>
    <row r="369" spans="1:16" ht="18" hidden="1" customHeight="1">
      <c r="C369" s="3"/>
      <c r="D369" s="75"/>
      <c r="E369" s="98"/>
      <c r="F369" s="66"/>
      <c r="G369" s="66"/>
      <c r="H369" s="66">
        <v>0</v>
      </c>
      <c r="I369" s="45"/>
      <c r="J369" s="66"/>
      <c r="K369" s="66"/>
      <c r="L369" s="66">
        <v>0</v>
      </c>
      <c r="M369" s="22"/>
      <c r="O369" s="7">
        <v>15</v>
      </c>
      <c r="P369" s="95"/>
    </row>
    <row r="370" spans="1:16" s="7" customFormat="1" ht="48.95" customHeight="1">
      <c r="A370" s="4">
        <v>1</v>
      </c>
      <c r="B370" s="3">
        <v>1</v>
      </c>
      <c r="C370" s="3">
        <v>1</v>
      </c>
      <c r="D370" s="76">
        <v>25</v>
      </c>
      <c r="E370" s="67" t="s">
        <v>43</v>
      </c>
      <c r="F370" s="65">
        <v>280465597.30000001</v>
      </c>
      <c r="G370" s="65">
        <v>175216814.59999999</v>
      </c>
      <c r="H370" s="65">
        <v>-105248782.70000002</v>
      </c>
      <c r="I370" s="44">
        <v>0.6247354979961387</v>
      </c>
      <c r="J370" s="65">
        <v>0</v>
      </c>
      <c r="K370" s="65">
        <v>0</v>
      </c>
      <c r="L370" s="65">
        <v>0</v>
      </c>
      <c r="M370" s="30"/>
      <c r="P370" s="95"/>
    </row>
    <row r="371" spans="1:16" ht="18" customHeight="1">
      <c r="A371" s="4">
        <v>1</v>
      </c>
      <c r="C371" s="3">
        <v>1</v>
      </c>
      <c r="D371" s="75"/>
      <c r="E371" s="34" t="s">
        <v>68</v>
      </c>
      <c r="F371" s="66">
        <v>209383429.31</v>
      </c>
      <c r="G371" s="66">
        <v>118084599.63</v>
      </c>
      <c r="H371" s="66">
        <v>-91298829.680000007</v>
      </c>
      <c r="I371" s="45">
        <v>0.5639634426617941</v>
      </c>
      <c r="J371" s="66">
        <v>0</v>
      </c>
      <c r="K371" s="66">
        <v>0</v>
      </c>
      <c r="L371" s="66">
        <v>0</v>
      </c>
      <c r="M371" s="22"/>
      <c r="O371" s="7"/>
      <c r="P371" s="95"/>
    </row>
    <row r="372" spans="1:16" ht="18" customHeight="1">
      <c r="C372" s="3">
        <v>1</v>
      </c>
      <c r="D372" s="75"/>
      <c r="E372" s="77" t="s">
        <v>67</v>
      </c>
      <c r="F372" s="92">
        <v>22552605.809999999</v>
      </c>
      <c r="G372" s="66">
        <v>323392</v>
      </c>
      <c r="H372" s="66">
        <v>-22229213.809999999</v>
      </c>
      <c r="I372" s="45">
        <v>1.43394516236614E-2</v>
      </c>
      <c r="J372" s="66"/>
      <c r="K372" s="66"/>
      <c r="L372" s="66">
        <v>0</v>
      </c>
      <c r="M372" s="22"/>
      <c r="O372" s="7"/>
    </row>
    <row r="373" spans="1:16" ht="18" customHeight="1">
      <c r="A373" s="4">
        <v>1</v>
      </c>
      <c r="C373" s="3">
        <v>1</v>
      </c>
      <c r="D373" s="75"/>
      <c r="E373" s="34" t="s">
        <v>27</v>
      </c>
      <c r="F373" s="66">
        <v>6158395</v>
      </c>
      <c r="G373" s="66">
        <v>5488179.0300000003</v>
      </c>
      <c r="H373" s="92">
        <v>-670215.96999999974</v>
      </c>
      <c r="I373" s="94">
        <v>0.89117035039161996</v>
      </c>
      <c r="J373" s="66">
        <v>0</v>
      </c>
      <c r="K373" s="66">
        <v>0</v>
      </c>
      <c r="L373" s="66">
        <v>0</v>
      </c>
      <c r="M373" s="22"/>
      <c r="O373" s="7"/>
      <c r="P373" s="95"/>
    </row>
    <row r="374" spans="1:16" ht="18" customHeight="1">
      <c r="A374" s="4">
        <v>1</v>
      </c>
      <c r="C374" s="3">
        <v>1</v>
      </c>
      <c r="D374" s="75"/>
      <c r="E374" s="34" t="s">
        <v>29</v>
      </c>
      <c r="F374" s="66">
        <v>13208121.439999999</v>
      </c>
      <c r="G374" s="66">
        <v>9835776.8499999996</v>
      </c>
      <c r="H374" s="92">
        <v>-3372344.59</v>
      </c>
      <c r="I374" s="94"/>
      <c r="J374" s="66">
        <v>0</v>
      </c>
      <c r="K374" s="66">
        <v>0</v>
      </c>
      <c r="L374" s="66">
        <v>0</v>
      </c>
      <c r="M374" s="22"/>
      <c r="O374" s="7"/>
      <c r="P374" s="95"/>
    </row>
    <row r="375" spans="1:16" ht="18" customHeight="1">
      <c r="A375" s="4">
        <v>1</v>
      </c>
      <c r="C375" s="3">
        <v>1</v>
      </c>
      <c r="D375" s="75"/>
      <c r="E375" s="34" t="s">
        <v>33</v>
      </c>
      <c r="F375" s="66">
        <v>1047330.0700000001</v>
      </c>
      <c r="G375" s="66">
        <v>20082.189999999999</v>
      </c>
      <c r="H375" s="92">
        <v>-1027247.8800000001</v>
      </c>
      <c r="I375" s="94">
        <v>1.9174652361504334E-2</v>
      </c>
      <c r="J375" s="66">
        <v>0</v>
      </c>
      <c r="K375" s="66">
        <v>0</v>
      </c>
      <c r="L375" s="66">
        <v>0</v>
      </c>
      <c r="M375" s="22"/>
      <c r="O375" s="7"/>
      <c r="P375" s="95"/>
    </row>
    <row r="376" spans="1:16" ht="18" customHeight="1">
      <c r="C376" s="3">
        <v>1</v>
      </c>
      <c r="D376" s="75"/>
      <c r="E376" s="35" t="s">
        <v>32</v>
      </c>
      <c r="F376" s="66">
        <v>0</v>
      </c>
      <c r="G376" s="66">
        <v>0</v>
      </c>
      <c r="H376" s="92">
        <v>0</v>
      </c>
      <c r="I376" s="94"/>
      <c r="J376" s="66">
        <v>0</v>
      </c>
      <c r="K376" s="66">
        <v>0</v>
      </c>
      <c r="L376" s="66">
        <v>0</v>
      </c>
      <c r="M376" s="22"/>
      <c r="O376" s="7"/>
      <c r="P376" s="95"/>
    </row>
    <row r="377" spans="1:16" ht="18" customHeight="1">
      <c r="C377" s="3">
        <v>1</v>
      </c>
      <c r="D377" s="75"/>
      <c r="E377" s="35" t="s">
        <v>35</v>
      </c>
      <c r="F377" s="66"/>
      <c r="G377" s="66"/>
      <c r="H377" s="92">
        <v>0</v>
      </c>
      <c r="I377" s="94"/>
      <c r="J377" s="66"/>
      <c r="K377" s="66"/>
      <c r="L377" s="66">
        <v>0</v>
      </c>
      <c r="M377" s="22"/>
      <c r="O377" s="7"/>
      <c r="P377" s="95"/>
    </row>
    <row r="378" spans="1:16" ht="18" customHeight="1">
      <c r="C378" s="3">
        <v>1</v>
      </c>
      <c r="D378" s="75"/>
      <c r="E378" s="35" t="s">
        <v>36</v>
      </c>
      <c r="F378" s="66"/>
      <c r="G378" s="66"/>
      <c r="H378" s="92">
        <v>0</v>
      </c>
      <c r="I378" s="94"/>
      <c r="J378" s="66"/>
      <c r="K378" s="66"/>
      <c r="L378" s="66">
        <v>0</v>
      </c>
      <c r="M378" s="22"/>
      <c r="O378" s="7"/>
      <c r="P378" s="95"/>
    </row>
    <row r="379" spans="1:16" ht="18" customHeight="1">
      <c r="C379" s="3">
        <v>1</v>
      </c>
      <c r="D379" s="75"/>
      <c r="E379" s="77" t="s">
        <v>65</v>
      </c>
      <c r="F379" s="66">
        <v>0</v>
      </c>
      <c r="G379" s="66">
        <v>0</v>
      </c>
      <c r="H379" s="92">
        <v>0</v>
      </c>
      <c r="I379" s="94"/>
      <c r="J379" s="66"/>
      <c r="K379" s="66"/>
      <c r="L379" s="66">
        <v>0</v>
      </c>
      <c r="M379" s="22"/>
      <c r="O379" s="7"/>
    </row>
    <row r="380" spans="1:16" ht="18" customHeight="1">
      <c r="A380" s="4">
        <v>1</v>
      </c>
      <c r="C380" s="3">
        <v>1</v>
      </c>
      <c r="D380" s="75"/>
      <c r="E380" s="34" t="s">
        <v>28</v>
      </c>
      <c r="F380" s="66">
        <v>5174996.1700000018</v>
      </c>
      <c r="G380" s="66">
        <v>5200010.5299999993</v>
      </c>
      <c r="H380" s="92">
        <v>25014.359999997541</v>
      </c>
      <c r="I380" s="94">
        <v>1.0048336963310249</v>
      </c>
      <c r="J380" s="66">
        <v>0</v>
      </c>
      <c r="K380" s="66">
        <v>0</v>
      </c>
      <c r="L380" s="66">
        <v>0</v>
      </c>
      <c r="M380" s="22"/>
      <c r="O380" s="7"/>
      <c r="P380" s="95"/>
    </row>
    <row r="381" spans="1:16" ht="18" customHeight="1">
      <c r="C381" s="3">
        <v>1</v>
      </c>
      <c r="D381" s="75"/>
      <c r="E381" s="96" t="s">
        <v>69</v>
      </c>
      <c r="F381" s="66">
        <v>45493325.310000002</v>
      </c>
      <c r="G381" s="66">
        <v>36588166.369999997</v>
      </c>
      <c r="H381" s="92">
        <v>-8905158.9400000051</v>
      </c>
      <c r="I381" s="94">
        <v>0.80425350577653776</v>
      </c>
      <c r="J381" s="66"/>
      <c r="K381" s="66"/>
      <c r="L381" s="66">
        <v>0</v>
      </c>
      <c r="M381" s="22"/>
      <c r="O381" s="7"/>
      <c r="P381" s="95"/>
    </row>
    <row r="382" spans="1:16" ht="18" customHeight="1">
      <c r="C382" s="3">
        <v>1</v>
      </c>
      <c r="D382" s="75"/>
      <c r="E382" s="97" t="s">
        <v>70</v>
      </c>
      <c r="F382" s="66">
        <v>27244018</v>
      </c>
      <c r="G382" s="66">
        <v>24926354.399999999</v>
      </c>
      <c r="H382" s="92">
        <v>-2317663.6000000015</v>
      </c>
      <c r="I382" s="94">
        <v>0.91492944983372126</v>
      </c>
      <c r="J382" s="66"/>
      <c r="K382" s="66"/>
      <c r="L382" s="66">
        <v>0</v>
      </c>
      <c r="M382" s="22"/>
      <c r="O382" s="7"/>
      <c r="P382" s="95"/>
    </row>
    <row r="383" spans="1:16" ht="18" customHeight="1">
      <c r="C383" s="3">
        <v>1</v>
      </c>
      <c r="D383" s="75"/>
      <c r="E383" s="97" t="s">
        <v>71</v>
      </c>
      <c r="F383" s="66"/>
      <c r="G383" s="66"/>
      <c r="H383" s="66">
        <v>0</v>
      </c>
      <c r="I383" s="45"/>
      <c r="J383" s="66"/>
      <c r="K383" s="66"/>
      <c r="L383" s="66">
        <v>0</v>
      </c>
      <c r="M383" s="22"/>
      <c r="O383" s="7"/>
      <c r="P383" s="95"/>
    </row>
    <row r="384" spans="1:16" ht="18" customHeight="1">
      <c r="C384" s="3">
        <v>1</v>
      </c>
      <c r="D384" s="75"/>
      <c r="E384" s="97" t="s">
        <v>72</v>
      </c>
      <c r="F384" s="66">
        <v>18249307.310000002</v>
      </c>
      <c r="G384" s="66">
        <v>11661811.970000001</v>
      </c>
      <c r="H384" s="66">
        <v>-6587495.3400000017</v>
      </c>
      <c r="I384" s="45">
        <v>0.63902765030482678</v>
      </c>
      <c r="J384" s="66"/>
      <c r="K384" s="66"/>
      <c r="L384" s="66">
        <v>0</v>
      </c>
      <c r="M384" s="22"/>
      <c r="O384" s="7"/>
      <c r="P384" s="95"/>
    </row>
    <row r="385" spans="1:16" s="7" customFormat="1" ht="48.95" customHeight="1">
      <c r="A385" s="4">
        <v>1</v>
      </c>
      <c r="B385" s="3">
        <v>1</v>
      </c>
      <c r="C385" s="3">
        <v>1</v>
      </c>
      <c r="D385" s="76">
        <v>26</v>
      </c>
      <c r="E385" s="43" t="s">
        <v>12</v>
      </c>
      <c r="F385" s="65">
        <v>228173761.27999994</v>
      </c>
      <c r="G385" s="65">
        <v>154325798.43000001</v>
      </c>
      <c r="H385" s="65">
        <v>-73847962.849999934</v>
      </c>
      <c r="I385" s="44">
        <v>0.67635208169541228</v>
      </c>
      <c r="J385" s="65">
        <v>0</v>
      </c>
      <c r="K385" s="65">
        <v>0</v>
      </c>
      <c r="L385" s="65">
        <v>0</v>
      </c>
      <c r="M385" s="30"/>
      <c r="P385" s="95"/>
    </row>
    <row r="386" spans="1:16" ht="18" customHeight="1">
      <c r="A386" s="4">
        <v>1</v>
      </c>
      <c r="C386" s="3">
        <v>1</v>
      </c>
      <c r="D386" s="75"/>
      <c r="E386" s="34" t="s">
        <v>68</v>
      </c>
      <c r="F386" s="66">
        <v>180758092.75999993</v>
      </c>
      <c r="G386" s="66">
        <v>121899006.83</v>
      </c>
      <c r="H386" s="66">
        <v>-58859085.929999933</v>
      </c>
      <c r="I386" s="45">
        <v>0.67437648278271223</v>
      </c>
      <c r="J386" s="66">
        <v>0</v>
      </c>
      <c r="K386" s="66">
        <v>0</v>
      </c>
      <c r="L386" s="66">
        <v>0</v>
      </c>
      <c r="M386" s="22"/>
      <c r="O386" s="7"/>
      <c r="P386" s="95"/>
    </row>
    <row r="387" spans="1:16" ht="18" customHeight="1">
      <c r="C387" s="3">
        <v>1</v>
      </c>
      <c r="D387" s="75"/>
      <c r="E387" s="77" t="s">
        <v>67</v>
      </c>
      <c r="F387" s="92">
        <v>-1311637.0900000001</v>
      </c>
      <c r="G387" s="66">
        <v>-834408</v>
      </c>
      <c r="H387" s="66">
        <v>477229.09000000008</v>
      </c>
      <c r="I387" s="45">
        <v>0.63615767376630061</v>
      </c>
      <c r="J387" s="66"/>
      <c r="K387" s="66"/>
      <c r="L387" s="66">
        <v>0</v>
      </c>
      <c r="M387" s="22"/>
      <c r="O387" s="7"/>
    </row>
    <row r="388" spans="1:16" ht="18" customHeight="1">
      <c r="A388" s="4">
        <v>1</v>
      </c>
      <c r="C388" s="3">
        <v>1</v>
      </c>
      <c r="D388" s="75"/>
      <c r="E388" s="34" t="s">
        <v>27</v>
      </c>
      <c r="F388" s="66">
        <v>14975050</v>
      </c>
      <c r="G388" s="66">
        <v>8283592.4400000004</v>
      </c>
      <c r="H388" s="66">
        <v>-6691457.5599999996</v>
      </c>
      <c r="I388" s="45">
        <v>0.55315958477601079</v>
      </c>
      <c r="J388" s="66">
        <v>0</v>
      </c>
      <c r="K388" s="66">
        <v>0</v>
      </c>
      <c r="L388" s="66">
        <v>0</v>
      </c>
      <c r="M388" s="22"/>
      <c r="O388" s="7"/>
      <c r="P388" s="95"/>
    </row>
    <row r="389" spans="1:16" ht="18" customHeight="1">
      <c r="A389" s="4">
        <v>1</v>
      </c>
      <c r="C389" s="3">
        <v>1</v>
      </c>
      <c r="D389" s="75"/>
      <c r="E389" s="34" t="s">
        <v>29</v>
      </c>
      <c r="F389" s="66">
        <v>32440618.520000003</v>
      </c>
      <c r="G389" s="66">
        <v>24143199.16</v>
      </c>
      <c r="H389" s="66">
        <v>-8297419.3600000031</v>
      </c>
      <c r="I389" s="45">
        <v>0.74422746117234007</v>
      </c>
      <c r="J389" s="66">
        <v>0</v>
      </c>
      <c r="K389" s="66">
        <v>0</v>
      </c>
      <c r="L389" s="66">
        <v>0</v>
      </c>
      <c r="M389" s="22"/>
      <c r="O389" s="7"/>
      <c r="P389" s="95"/>
    </row>
    <row r="390" spans="1:16" ht="18" customHeight="1">
      <c r="A390" s="4">
        <v>1</v>
      </c>
      <c r="C390" s="3">
        <v>1</v>
      </c>
      <c r="D390" s="75"/>
      <c r="E390" s="34" t="s">
        <v>33</v>
      </c>
      <c r="F390" s="66">
        <v>0</v>
      </c>
      <c r="G390" s="66">
        <v>0</v>
      </c>
      <c r="H390" s="66">
        <v>0</v>
      </c>
      <c r="I390" s="45"/>
      <c r="J390" s="66">
        <v>0</v>
      </c>
      <c r="K390" s="66">
        <v>0</v>
      </c>
      <c r="L390" s="66">
        <v>0</v>
      </c>
      <c r="M390" s="22"/>
      <c r="O390" s="7"/>
      <c r="P390" s="95"/>
    </row>
    <row r="391" spans="1:16" ht="18" customHeight="1">
      <c r="C391" s="3">
        <v>1</v>
      </c>
      <c r="D391" s="75"/>
      <c r="E391" s="35" t="s">
        <v>32</v>
      </c>
      <c r="F391" s="66">
        <v>0</v>
      </c>
      <c r="G391" s="66">
        <v>0</v>
      </c>
      <c r="H391" s="66">
        <v>0</v>
      </c>
      <c r="I391" s="45"/>
      <c r="J391" s="66">
        <v>0</v>
      </c>
      <c r="K391" s="66">
        <v>0</v>
      </c>
      <c r="L391" s="66">
        <v>0</v>
      </c>
      <c r="M391" s="22"/>
      <c r="O391" s="7"/>
      <c r="P391" s="95"/>
    </row>
    <row r="392" spans="1:16" ht="18" customHeight="1">
      <c r="C392" s="3">
        <v>1</v>
      </c>
      <c r="D392" s="75"/>
      <c r="E392" s="35" t="s">
        <v>35</v>
      </c>
      <c r="F392" s="66"/>
      <c r="G392" s="66"/>
      <c r="H392" s="66">
        <v>0</v>
      </c>
      <c r="I392" s="45"/>
      <c r="J392" s="66"/>
      <c r="K392" s="66"/>
      <c r="L392" s="66">
        <v>0</v>
      </c>
      <c r="M392" s="22"/>
      <c r="O392" s="7"/>
      <c r="P392" s="95"/>
    </row>
    <row r="393" spans="1:16" ht="18" customHeight="1">
      <c r="C393" s="3">
        <v>1</v>
      </c>
      <c r="D393" s="75"/>
      <c r="E393" s="35" t="s">
        <v>36</v>
      </c>
      <c r="F393" s="66"/>
      <c r="G393" s="66"/>
      <c r="H393" s="66">
        <v>0</v>
      </c>
      <c r="I393" s="45"/>
      <c r="J393" s="66"/>
      <c r="K393" s="66"/>
      <c r="L393" s="66">
        <v>0</v>
      </c>
      <c r="M393" s="22"/>
      <c r="O393" s="7"/>
      <c r="P393" s="95"/>
    </row>
    <row r="394" spans="1:16" ht="18" customHeight="1">
      <c r="C394" s="3">
        <v>1</v>
      </c>
      <c r="D394" s="75"/>
      <c r="E394" s="77" t="s">
        <v>65</v>
      </c>
      <c r="F394" s="66"/>
      <c r="G394" s="66"/>
      <c r="H394" s="66">
        <v>0</v>
      </c>
      <c r="I394" s="45"/>
      <c r="J394" s="66"/>
      <c r="K394" s="66"/>
      <c r="L394" s="66">
        <v>0</v>
      </c>
      <c r="M394" s="22"/>
      <c r="O394" s="7"/>
    </row>
    <row r="395" spans="1:16" ht="18" customHeight="1">
      <c r="A395" s="4">
        <v>1</v>
      </c>
      <c r="C395" s="3">
        <v>1</v>
      </c>
      <c r="D395" s="75"/>
      <c r="E395" s="34" t="s">
        <v>28</v>
      </c>
      <c r="F395" s="66">
        <v>0</v>
      </c>
      <c r="G395" s="66">
        <v>0</v>
      </c>
      <c r="H395" s="66">
        <v>0</v>
      </c>
      <c r="I395" s="45"/>
      <c r="J395" s="66">
        <v>0</v>
      </c>
      <c r="K395" s="66">
        <v>0</v>
      </c>
      <c r="L395" s="66">
        <v>0</v>
      </c>
      <c r="M395" s="22"/>
      <c r="O395" s="7"/>
      <c r="P395" s="95"/>
    </row>
    <row r="396" spans="1:16" ht="18" hidden="1" customHeight="1">
      <c r="C396" s="3"/>
      <c r="D396" s="75"/>
      <c r="E396" s="34"/>
      <c r="F396" s="66"/>
      <c r="G396" s="66"/>
      <c r="H396" s="66">
        <v>0</v>
      </c>
      <c r="I396" s="45"/>
      <c r="J396" s="66"/>
      <c r="K396" s="66"/>
      <c r="L396" s="66">
        <v>0</v>
      </c>
      <c r="M396" s="22"/>
      <c r="O396" s="7">
        <v>12</v>
      </c>
      <c r="P396" s="95"/>
    </row>
    <row r="397" spans="1:16" ht="18" hidden="1" customHeight="1">
      <c r="C397" s="3"/>
      <c r="D397" s="75"/>
      <c r="E397" s="34"/>
      <c r="F397" s="66"/>
      <c r="G397" s="66"/>
      <c r="H397" s="66">
        <v>0</v>
      </c>
      <c r="I397" s="45"/>
      <c r="J397" s="66"/>
      <c r="K397" s="66"/>
      <c r="L397" s="66">
        <v>0</v>
      </c>
      <c r="M397" s="22"/>
      <c r="O397" s="7">
        <v>13</v>
      </c>
      <c r="P397" s="95"/>
    </row>
    <row r="398" spans="1:16" ht="18" hidden="1" customHeight="1">
      <c r="C398" s="3"/>
      <c r="D398" s="75"/>
      <c r="E398" s="34"/>
      <c r="F398" s="66"/>
      <c r="G398" s="66"/>
      <c r="H398" s="66">
        <v>0</v>
      </c>
      <c r="I398" s="45"/>
      <c r="J398" s="66"/>
      <c r="K398" s="66"/>
      <c r="L398" s="66">
        <v>0</v>
      </c>
      <c r="M398" s="22"/>
      <c r="O398" s="7">
        <v>14</v>
      </c>
      <c r="P398" s="95"/>
    </row>
    <row r="399" spans="1:16" ht="18" hidden="1" customHeight="1">
      <c r="C399" s="3"/>
      <c r="D399" s="75"/>
      <c r="E399" s="34"/>
      <c r="F399" s="66"/>
      <c r="G399" s="66"/>
      <c r="H399" s="66">
        <v>0</v>
      </c>
      <c r="I399" s="45"/>
      <c r="J399" s="66"/>
      <c r="K399" s="66"/>
      <c r="L399" s="66">
        <v>0</v>
      </c>
      <c r="M399" s="22"/>
      <c r="O399" s="7">
        <v>15</v>
      </c>
      <c r="P399" s="95"/>
    </row>
    <row r="400" spans="1:16" s="7" customFormat="1" ht="48.95" customHeight="1">
      <c r="A400" s="4">
        <v>1</v>
      </c>
      <c r="B400" s="3">
        <v>1</v>
      </c>
      <c r="C400" s="3">
        <v>1</v>
      </c>
      <c r="D400" s="76">
        <v>27</v>
      </c>
      <c r="E400" s="43" t="s">
        <v>13</v>
      </c>
      <c r="F400" s="65">
        <v>436828285.50000006</v>
      </c>
      <c r="G400" s="65">
        <v>267864723.63999999</v>
      </c>
      <c r="H400" s="65">
        <v>-168963561.86000007</v>
      </c>
      <c r="I400" s="44">
        <v>0.61320370619635611</v>
      </c>
      <c r="J400" s="65">
        <v>0</v>
      </c>
      <c r="K400" s="65">
        <v>0</v>
      </c>
      <c r="L400" s="65">
        <v>0</v>
      </c>
      <c r="M400" s="30"/>
      <c r="P400" s="95"/>
    </row>
    <row r="401" spans="1:16" ht="18" customHeight="1">
      <c r="A401" s="4">
        <v>1</v>
      </c>
      <c r="C401" s="3">
        <v>1</v>
      </c>
      <c r="D401" s="75"/>
      <c r="E401" s="34" t="s">
        <v>68</v>
      </c>
      <c r="F401" s="66">
        <v>336520234.71000004</v>
      </c>
      <c r="G401" s="66">
        <v>197281915.72</v>
      </c>
      <c r="H401" s="66">
        <v>-139238318.99000004</v>
      </c>
      <c r="I401" s="45">
        <v>0.58624087163736183</v>
      </c>
      <c r="J401" s="66">
        <v>0</v>
      </c>
      <c r="K401" s="66">
        <v>0</v>
      </c>
      <c r="L401" s="66">
        <v>0</v>
      </c>
      <c r="M401" s="22"/>
      <c r="O401" s="7"/>
      <c r="P401" s="95"/>
    </row>
    <row r="402" spans="1:16" ht="18" customHeight="1">
      <c r="C402" s="3">
        <v>1</v>
      </c>
      <c r="D402" s="75"/>
      <c r="E402" s="77" t="s">
        <v>67</v>
      </c>
      <c r="F402" s="92">
        <v>-11851013.449999999</v>
      </c>
      <c r="G402" s="66">
        <v>-8948951</v>
      </c>
      <c r="H402" s="66">
        <v>2902062.4499999993</v>
      </c>
      <c r="I402" s="45">
        <v>0.75512115801370561</v>
      </c>
      <c r="J402" s="66"/>
      <c r="K402" s="66"/>
      <c r="L402" s="66">
        <v>0</v>
      </c>
      <c r="M402" s="22"/>
      <c r="O402" s="7"/>
    </row>
    <row r="403" spans="1:16" ht="18" customHeight="1">
      <c r="A403" s="4">
        <v>1</v>
      </c>
      <c r="C403" s="3">
        <v>1</v>
      </c>
      <c r="D403" s="75"/>
      <c r="E403" s="34" t="s">
        <v>27</v>
      </c>
      <c r="F403" s="66">
        <v>34276621</v>
      </c>
      <c r="G403" s="66">
        <v>22600465.84</v>
      </c>
      <c r="H403" s="66">
        <v>-11676155.16</v>
      </c>
      <c r="I403" s="45">
        <v>0.65935512838327903</v>
      </c>
      <c r="J403" s="66">
        <v>0</v>
      </c>
      <c r="K403" s="66">
        <v>0</v>
      </c>
      <c r="L403" s="66">
        <v>0</v>
      </c>
      <c r="M403" s="22"/>
      <c r="O403" s="7"/>
      <c r="P403" s="95"/>
    </row>
    <row r="404" spans="1:16" ht="18" customHeight="1">
      <c r="A404" s="4">
        <v>1</v>
      </c>
      <c r="C404" s="3">
        <v>1</v>
      </c>
      <c r="D404" s="75"/>
      <c r="E404" s="34" t="s">
        <v>29</v>
      </c>
      <c r="F404" s="66">
        <v>59956827.939999998</v>
      </c>
      <c r="G404" s="66">
        <v>44737370.57</v>
      </c>
      <c r="H404" s="66">
        <v>-15219457.369999997</v>
      </c>
      <c r="I404" s="45">
        <v>0.74615973037749073</v>
      </c>
      <c r="J404" s="66">
        <v>0</v>
      </c>
      <c r="K404" s="66">
        <v>0</v>
      </c>
      <c r="L404" s="66">
        <v>0</v>
      </c>
      <c r="M404" s="22"/>
      <c r="O404" s="7"/>
      <c r="P404" s="95"/>
    </row>
    <row r="405" spans="1:16" ht="18" customHeight="1">
      <c r="A405" s="4">
        <v>1</v>
      </c>
      <c r="C405" s="3">
        <v>1</v>
      </c>
      <c r="D405" s="75"/>
      <c r="E405" s="34" t="s">
        <v>33</v>
      </c>
      <c r="F405" s="66">
        <v>0</v>
      </c>
      <c r="G405" s="66">
        <v>0</v>
      </c>
      <c r="H405" s="66">
        <v>0</v>
      </c>
      <c r="I405" s="45"/>
      <c r="J405" s="66">
        <v>0</v>
      </c>
      <c r="K405" s="66">
        <v>0</v>
      </c>
      <c r="L405" s="66">
        <v>0</v>
      </c>
      <c r="M405" s="22"/>
      <c r="O405" s="7"/>
      <c r="P405" s="95"/>
    </row>
    <row r="406" spans="1:16" ht="18" customHeight="1">
      <c r="C406" s="3">
        <v>1</v>
      </c>
      <c r="D406" s="75"/>
      <c r="E406" s="35" t="s">
        <v>32</v>
      </c>
      <c r="F406" s="66">
        <v>0</v>
      </c>
      <c r="G406" s="66">
        <v>0</v>
      </c>
      <c r="H406" s="66">
        <v>0</v>
      </c>
      <c r="I406" s="45"/>
      <c r="J406" s="66">
        <v>0</v>
      </c>
      <c r="K406" s="66">
        <v>0</v>
      </c>
      <c r="L406" s="66">
        <v>0</v>
      </c>
      <c r="M406" s="22"/>
      <c r="O406" s="7"/>
      <c r="P406" s="95"/>
    </row>
    <row r="407" spans="1:16" ht="18" customHeight="1">
      <c r="C407" s="3">
        <v>1</v>
      </c>
      <c r="D407" s="75"/>
      <c r="E407" s="35" t="s">
        <v>35</v>
      </c>
      <c r="F407" s="66"/>
      <c r="G407" s="66"/>
      <c r="H407" s="66">
        <v>0</v>
      </c>
      <c r="I407" s="45"/>
      <c r="J407" s="66"/>
      <c r="K407" s="66"/>
      <c r="L407" s="66">
        <v>0</v>
      </c>
      <c r="M407" s="22"/>
      <c r="O407" s="7"/>
      <c r="P407" s="95"/>
    </row>
    <row r="408" spans="1:16" ht="18" customHeight="1">
      <c r="C408" s="3">
        <v>1</v>
      </c>
      <c r="D408" s="75"/>
      <c r="E408" s="35" t="s">
        <v>36</v>
      </c>
      <c r="F408" s="66"/>
      <c r="G408" s="66"/>
      <c r="H408" s="66">
        <v>0</v>
      </c>
      <c r="I408" s="45"/>
      <c r="J408" s="66"/>
      <c r="K408" s="66"/>
      <c r="L408" s="66">
        <v>0</v>
      </c>
      <c r="M408" s="22"/>
      <c r="O408" s="7"/>
      <c r="P408" s="95"/>
    </row>
    <row r="409" spans="1:16" ht="18" customHeight="1">
      <c r="C409" s="3">
        <v>1</v>
      </c>
      <c r="D409" s="75"/>
      <c r="E409" s="77" t="s">
        <v>65</v>
      </c>
      <c r="F409" s="66"/>
      <c r="G409" s="66"/>
      <c r="H409" s="66">
        <v>0</v>
      </c>
      <c r="I409" s="45"/>
      <c r="J409" s="66"/>
      <c r="K409" s="66"/>
      <c r="L409" s="66">
        <v>0</v>
      </c>
      <c r="M409" s="22"/>
      <c r="O409" s="7"/>
    </row>
    <row r="410" spans="1:16" ht="18" customHeight="1">
      <c r="A410" s="4">
        <v>1</v>
      </c>
      <c r="C410" s="3">
        <v>1</v>
      </c>
      <c r="D410" s="75"/>
      <c r="E410" s="34" t="s">
        <v>28</v>
      </c>
      <c r="F410" s="66">
        <v>2453628.8499999996</v>
      </c>
      <c r="G410" s="66">
        <v>2452841.6999999997</v>
      </c>
      <c r="H410" s="92">
        <v>-787.14999999990687</v>
      </c>
      <c r="I410" s="94">
        <v>0.99967918945850354</v>
      </c>
      <c r="J410" s="66">
        <v>0</v>
      </c>
      <c r="K410" s="66">
        <v>0</v>
      </c>
      <c r="L410" s="66">
        <v>0</v>
      </c>
      <c r="M410" s="22"/>
      <c r="O410" s="7"/>
      <c r="P410" s="95"/>
    </row>
    <row r="411" spans="1:16" ht="18" customHeight="1">
      <c r="C411" s="3">
        <v>1</v>
      </c>
      <c r="D411" s="75"/>
      <c r="E411" s="96" t="s">
        <v>69</v>
      </c>
      <c r="F411" s="66">
        <v>3620973</v>
      </c>
      <c r="G411" s="66">
        <v>792129.81</v>
      </c>
      <c r="H411" s="66">
        <v>-2828843.19</v>
      </c>
      <c r="I411" s="45">
        <v>0.21876158977158902</v>
      </c>
      <c r="J411" s="66"/>
      <c r="K411" s="66"/>
      <c r="L411" s="66">
        <v>0</v>
      </c>
      <c r="M411" s="22"/>
      <c r="O411" s="7"/>
      <c r="P411" s="95"/>
    </row>
    <row r="412" spans="1:16" ht="18" customHeight="1">
      <c r="C412" s="3">
        <v>1</v>
      </c>
      <c r="D412" s="75"/>
      <c r="E412" s="97" t="s">
        <v>70</v>
      </c>
      <c r="F412" s="66"/>
      <c r="G412" s="66"/>
      <c r="H412" s="66">
        <v>0</v>
      </c>
      <c r="I412" s="45"/>
      <c r="J412" s="66"/>
      <c r="K412" s="66"/>
      <c r="L412" s="66">
        <v>0</v>
      </c>
      <c r="M412" s="22"/>
      <c r="O412" s="7"/>
      <c r="P412" s="95"/>
    </row>
    <row r="413" spans="1:16" ht="18" customHeight="1">
      <c r="C413" s="3">
        <v>1</v>
      </c>
      <c r="D413" s="75"/>
      <c r="E413" s="97" t="s">
        <v>71</v>
      </c>
      <c r="F413" s="66"/>
      <c r="G413" s="66"/>
      <c r="H413" s="66">
        <v>0</v>
      </c>
      <c r="I413" s="45"/>
      <c r="J413" s="66"/>
      <c r="K413" s="66"/>
      <c r="L413" s="66">
        <v>0</v>
      </c>
      <c r="M413" s="22"/>
      <c r="O413" s="7"/>
      <c r="P413" s="95"/>
    </row>
    <row r="414" spans="1:16" ht="18" customHeight="1">
      <c r="C414" s="3">
        <v>1</v>
      </c>
      <c r="D414" s="75"/>
      <c r="E414" s="97" t="s">
        <v>72</v>
      </c>
      <c r="F414" s="66">
        <v>3620973</v>
      </c>
      <c r="G414" s="66">
        <v>792129.81</v>
      </c>
      <c r="H414" s="66">
        <v>-2828843.19</v>
      </c>
      <c r="I414" s="45">
        <v>0.21876158977158902</v>
      </c>
      <c r="J414" s="66"/>
      <c r="K414" s="66"/>
      <c r="L414" s="66">
        <v>0</v>
      </c>
      <c r="M414" s="22"/>
      <c r="O414" s="7"/>
      <c r="P414" s="95"/>
    </row>
    <row r="415" spans="1:16" s="7" customFormat="1" ht="48.95" customHeight="1">
      <c r="A415" s="4">
        <v>1</v>
      </c>
      <c r="B415" s="3">
        <v>1</v>
      </c>
      <c r="C415" s="3">
        <v>1</v>
      </c>
      <c r="D415" s="76">
        <v>28</v>
      </c>
      <c r="E415" s="43" t="s">
        <v>44</v>
      </c>
      <c r="F415" s="65">
        <v>66463402.809999995</v>
      </c>
      <c r="G415" s="65">
        <v>43694921.18</v>
      </c>
      <c r="H415" s="65">
        <v>-22768481.629999995</v>
      </c>
      <c r="I415" s="44">
        <v>0.65742828884207716</v>
      </c>
      <c r="J415" s="65">
        <v>0</v>
      </c>
      <c r="K415" s="65">
        <v>0</v>
      </c>
      <c r="L415" s="65">
        <v>0</v>
      </c>
      <c r="M415" s="30"/>
      <c r="P415" s="95"/>
    </row>
    <row r="416" spans="1:16" ht="18" customHeight="1">
      <c r="A416" s="4">
        <v>1</v>
      </c>
      <c r="C416" s="3">
        <v>1</v>
      </c>
      <c r="D416" s="75"/>
      <c r="E416" s="34" t="s">
        <v>68</v>
      </c>
      <c r="F416" s="66">
        <v>55679750.029999994</v>
      </c>
      <c r="G416" s="66">
        <v>35550804.439999998</v>
      </c>
      <c r="H416" s="66">
        <v>-20128945.589999996</v>
      </c>
      <c r="I416" s="45">
        <v>0.63848714157023667</v>
      </c>
      <c r="J416" s="66">
        <v>0</v>
      </c>
      <c r="K416" s="66">
        <v>0</v>
      </c>
      <c r="L416" s="66">
        <v>0</v>
      </c>
      <c r="M416" s="22"/>
      <c r="O416" s="7"/>
      <c r="P416" s="95"/>
    </row>
    <row r="417" spans="1:16" ht="18" customHeight="1">
      <c r="C417" s="3">
        <v>1</v>
      </c>
      <c r="D417" s="75"/>
      <c r="E417" s="77" t="s">
        <v>67</v>
      </c>
      <c r="F417" s="92">
        <v>-696097.09</v>
      </c>
      <c r="G417" s="66">
        <v>-663079</v>
      </c>
      <c r="H417" s="66">
        <v>33018.089999999967</v>
      </c>
      <c r="I417" s="45">
        <v>0.95256683230783223</v>
      </c>
      <c r="J417" s="66"/>
      <c r="K417" s="66"/>
      <c r="L417" s="66">
        <v>0</v>
      </c>
      <c r="M417" s="22"/>
      <c r="O417" s="7"/>
    </row>
    <row r="418" spans="1:16" ht="18" customHeight="1">
      <c r="A418" s="4">
        <v>1</v>
      </c>
      <c r="C418" s="3">
        <v>1</v>
      </c>
      <c r="D418" s="75"/>
      <c r="E418" s="34" t="s">
        <v>27</v>
      </c>
      <c r="F418" s="66">
        <v>9415175</v>
      </c>
      <c r="G418" s="66">
        <v>6793088</v>
      </c>
      <c r="H418" s="66">
        <v>-2622087</v>
      </c>
      <c r="I418" s="45">
        <v>0.72150416747431678</v>
      </c>
      <c r="J418" s="66">
        <v>0</v>
      </c>
      <c r="K418" s="66">
        <v>0</v>
      </c>
      <c r="L418" s="66">
        <v>0</v>
      </c>
      <c r="M418" s="22"/>
      <c r="O418" s="7"/>
      <c r="P418" s="95"/>
    </row>
    <row r="419" spans="1:16" ht="18" customHeight="1">
      <c r="A419" s="4">
        <v>1</v>
      </c>
      <c r="C419" s="3">
        <v>1</v>
      </c>
      <c r="D419" s="75"/>
      <c r="E419" s="34" t="s">
        <v>29</v>
      </c>
      <c r="F419" s="66">
        <v>0</v>
      </c>
      <c r="G419" s="66">
        <v>0</v>
      </c>
      <c r="H419" s="66">
        <v>0</v>
      </c>
      <c r="I419" s="45"/>
      <c r="J419" s="66">
        <v>0</v>
      </c>
      <c r="K419" s="66">
        <v>0</v>
      </c>
      <c r="L419" s="66">
        <v>0</v>
      </c>
      <c r="M419" s="22"/>
      <c r="O419" s="7"/>
      <c r="P419" s="95"/>
    </row>
    <row r="420" spans="1:16" ht="18" customHeight="1">
      <c r="A420" s="4">
        <v>1</v>
      </c>
      <c r="C420" s="3">
        <v>1</v>
      </c>
      <c r="D420" s="75"/>
      <c r="E420" s="34" t="s">
        <v>33</v>
      </c>
      <c r="F420" s="66">
        <v>0</v>
      </c>
      <c r="G420" s="66">
        <v>0</v>
      </c>
      <c r="H420" s="66">
        <v>0</v>
      </c>
      <c r="I420" s="45"/>
      <c r="J420" s="66">
        <v>0</v>
      </c>
      <c r="K420" s="66">
        <v>0</v>
      </c>
      <c r="L420" s="66">
        <v>0</v>
      </c>
      <c r="M420" s="22"/>
      <c r="O420" s="7"/>
      <c r="P420" s="95"/>
    </row>
    <row r="421" spans="1:16" ht="18" customHeight="1">
      <c r="C421" s="3">
        <v>1</v>
      </c>
      <c r="D421" s="75"/>
      <c r="E421" s="35" t="s">
        <v>32</v>
      </c>
      <c r="F421" s="66">
        <v>0</v>
      </c>
      <c r="G421" s="66">
        <v>0</v>
      </c>
      <c r="H421" s="66">
        <v>0</v>
      </c>
      <c r="I421" s="45"/>
      <c r="J421" s="66">
        <v>0</v>
      </c>
      <c r="K421" s="66">
        <v>0</v>
      </c>
      <c r="L421" s="66">
        <v>0</v>
      </c>
      <c r="M421" s="22"/>
      <c r="O421" s="7"/>
      <c r="P421" s="95"/>
    </row>
    <row r="422" spans="1:16" ht="18" customHeight="1">
      <c r="C422" s="3">
        <v>1</v>
      </c>
      <c r="D422" s="75"/>
      <c r="E422" s="35" t="s">
        <v>35</v>
      </c>
      <c r="F422" s="66"/>
      <c r="G422" s="66"/>
      <c r="H422" s="66">
        <v>0</v>
      </c>
      <c r="I422" s="45"/>
      <c r="J422" s="66"/>
      <c r="K422" s="66"/>
      <c r="L422" s="66">
        <v>0</v>
      </c>
      <c r="M422" s="22"/>
      <c r="O422" s="7"/>
      <c r="P422" s="95"/>
    </row>
    <row r="423" spans="1:16" ht="18" customHeight="1">
      <c r="C423" s="3">
        <v>1</v>
      </c>
      <c r="D423" s="75"/>
      <c r="E423" s="35" t="s">
        <v>36</v>
      </c>
      <c r="F423" s="66"/>
      <c r="G423" s="66"/>
      <c r="H423" s="66">
        <v>0</v>
      </c>
      <c r="I423" s="45"/>
      <c r="J423" s="66"/>
      <c r="K423" s="66"/>
      <c r="L423" s="66">
        <v>0</v>
      </c>
      <c r="M423" s="22"/>
      <c r="O423" s="7"/>
      <c r="P423" s="95"/>
    </row>
    <row r="424" spans="1:16" ht="18" customHeight="1">
      <c r="C424" s="3">
        <v>1</v>
      </c>
      <c r="D424" s="75"/>
      <c r="E424" s="77" t="s">
        <v>65</v>
      </c>
      <c r="F424" s="92"/>
      <c r="G424" s="66"/>
      <c r="H424" s="66">
        <v>0</v>
      </c>
      <c r="I424" s="45"/>
      <c r="J424" s="66"/>
      <c r="K424" s="66"/>
      <c r="L424" s="66">
        <v>0</v>
      </c>
      <c r="M424" s="22"/>
      <c r="O424" s="7"/>
    </row>
    <row r="425" spans="1:16" ht="18" customHeight="1">
      <c r="A425" s="4">
        <v>1</v>
      </c>
      <c r="C425" s="3">
        <v>1</v>
      </c>
      <c r="D425" s="75"/>
      <c r="E425" s="34" t="s">
        <v>28</v>
      </c>
      <c r="F425" s="66">
        <v>1368477.78</v>
      </c>
      <c r="G425" s="66">
        <v>1351028.74</v>
      </c>
      <c r="H425" s="92">
        <v>-17449.040000000037</v>
      </c>
      <c r="I425" s="94">
        <v>0.98724930703661107</v>
      </c>
      <c r="J425" s="66">
        <v>0</v>
      </c>
      <c r="K425" s="66">
        <v>0</v>
      </c>
      <c r="L425" s="66">
        <v>0</v>
      </c>
      <c r="M425" s="22"/>
      <c r="O425" s="7"/>
      <c r="P425" s="95"/>
    </row>
    <row r="426" spans="1:16" ht="18" hidden="1" customHeight="1">
      <c r="C426" s="3"/>
      <c r="D426" s="75"/>
      <c r="E426" s="34"/>
      <c r="F426" s="66"/>
      <c r="G426" s="66"/>
      <c r="H426" s="66">
        <v>0</v>
      </c>
      <c r="I426" s="45"/>
      <c r="J426" s="66"/>
      <c r="K426" s="66"/>
      <c r="L426" s="66">
        <v>0</v>
      </c>
      <c r="M426" s="22"/>
      <c r="O426" s="7">
        <v>12</v>
      </c>
      <c r="P426" s="95"/>
    </row>
    <row r="427" spans="1:16" ht="18" hidden="1" customHeight="1">
      <c r="C427" s="3"/>
      <c r="D427" s="75"/>
      <c r="E427" s="34"/>
      <c r="F427" s="66"/>
      <c r="G427" s="66"/>
      <c r="H427" s="66">
        <v>0</v>
      </c>
      <c r="I427" s="45"/>
      <c r="J427" s="66"/>
      <c r="K427" s="66"/>
      <c r="L427" s="66">
        <v>0</v>
      </c>
      <c r="M427" s="22"/>
      <c r="O427" s="7">
        <v>13</v>
      </c>
      <c r="P427" s="95"/>
    </row>
    <row r="428" spans="1:16" ht="18" hidden="1" customHeight="1">
      <c r="C428" s="3"/>
      <c r="D428" s="75"/>
      <c r="E428" s="34"/>
      <c r="F428" s="66"/>
      <c r="G428" s="66"/>
      <c r="H428" s="66">
        <v>0</v>
      </c>
      <c r="I428" s="45"/>
      <c r="J428" s="66"/>
      <c r="K428" s="66"/>
      <c r="L428" s="66">
        <v>0</v>
      </c>
      <c r="M428" s="22"/>
      <c r="O428" s="7">
        <v>14</v>
      </c>
      <c r="P428" s="95"/>
    </row>
    <row r="429" spans="1:16" ht="18" hidden="1" customHeight="1">
      <c r="C429" s="3"/>
      <c r="D429" s="75"/>
      <c r="E429" s="34"/>
      <c r="F429" s="66"/>
      <c r="G429" s="66"/>
      <c r="H429" s="66">
        <v>0</v>
      </c>
      <c r="I429" s="45"/>
      <c r="J429" s="66"/>
      <c r="K429" s="66"/>
      <c r="L429" s="66">
        <v>0</v>
      </c>
      <c r="M429" s="22"/>
      <c r="O429" s="7">
        <v>15</v>
      </c>
      <c r="P429" s="95"/>
    </row>
    <row r="430" spans="1:16" s="7" customFormat="1" ht="48.95" customHeight="1">
      <c r="A430" s="4">
        <v>1</v>
      </c>
      <c r="B430" s="3">
        <v>1</v>
      </c>
      <c r="C430" s="3">
        <v>1</v>
      </c>
      <c r="D430" s="76">
        <v>29</v>
      </c>
      <c r="E430" s="43" t="s">
        <v>14</v>
      </c>
      <c r="F430" s="65">
        <v>17973599.319999997</v>
      </c>
      <c r="G430" s="65">
        <v>499.19</v>
      </c>
      <c r="H430" s="65">
        <v>-17973100.129999995</v>
      </c>
      <c r="I430" s="44">
        <v>2.7773513313192079E-5</v>
      </c>
      <c r="J430" s="65">
        <v>0</v>
      </c>
      <c r="K430" s="65">
        <v>0</v>
      </c>
      <c r="L430" s="65">
        <v>0</v>
      </c>
      <c r="M430" s="30"/>
      <c r="P430" s="95"/>
    </row>
    <row r="431" spans="1:16" ht="18" customHeight="1">
      <c r="A431" s="4">
        <v>1</v>
      </c>
      <c r="C431" s="3">
        <v>1</v>
      </c>
      <c r="D431" s="75"/>
      <c r="E431" s="34" t="s">
        <v>68</v>
      </c>
      <c r="F431" s="66">
        <v>17973599.319999997</v>
      </c>
      <c r="G431" s="66">
        <v>499.19</v>
      </c>
      <c r="H431" s="66">
        <v>-17973100.129999995</v>
      </c>
      <c r="I431" s="45">
        <v>2.7773513313192079E-5</v>
      </c>
      <c r="J431" s="66">
        <v>0</v>
      </c>
      <c r="K431" s="66">
        <v>0</v>
      </c>
      <c r="L431" s="66">
        <v>0</v>
      </c>
      <c r="M431" s="22"/>
      <c r="O431" s="7"/>
      <c r="P431" s="95"/>
    </row>
    <row r="432" spans="1:16" ht="18" customHeight="1">
      <c r="C432" s="3">
        <v>1</v>
      </c>
      <c r="D432" s="75"/>
      <c r="E432" s="77" t="s">
        <v>67</v>
      </c>
      <c r="F432" s="92">
        <v>-3148015.64</v>
      </c>
      <c r="G432" s="66">
        <v>-1932825</v>
      </c>
      <c r="H432" s="66">
        <v>1215190.6400000001</v>
      </c>
      <c r="I432" s="45">
        <v>0.61398201947942033</v>
      </c>
      <c r="J432" s="66"/>
      <c r="K432" s="66"/>
      <c r="L432" s="66">
        <v>0</v>
      </c>
      <c r="M432" s="22"/>
      <c r="O432" s="7"/>
    </row>
    <row r="433" spans="1:16" ht="18" customHeight="1">
      <c r="A433" s="4">
        <v>1</v>
      </c>
      <c r="C433" s="3">
        <v>1</v>
      </c>
      <c r="D433" s="75"/>
      <c r="E433" s="34" t="s">
        <v>27</v>
      </c>
      <c r="F433" s="66">
        <v>0</v>
      </c>
      <c r="G433" s="66">
        <v>0</v>
      </c>
      <c r="H433" s="66">
        <v>0</v>
      </c>
      <c r="I433" s="45"/>
      <c r="J433" s="66">
        <v>0</v>
      </c>
      <c r="K433" s="66">
        <v>0</v>
      </c>
      <c r="L433" s="66">
        <v>0</v>
      </c>
      <c r="M433" s="22"/>
      <c r="O433" s="7"/>
      <c r="P433" s="95"/>
    </row>
    <row r="434" spans="1:16" ht="18" customHeight="1">
      <c r="A434" s="4">
        <v>1</v>
      </c>
      <c r="C434" s="3">
        <v>1</v>
      </c>
      <c r="D434" s="75"/>
      <c r="E434" s="34" t="s">
        <v>29</v>
      </c>
      <c r="F434" s="66">
        <v>0</v>
      </c>
      <c r="G434" s="66">
        <v>0</v>
      </c>
      <c r="H434" s="66">
        <v>0</v>
      </c>
      <c r="I434" s="45"/>
      <c r="J434" s="66">
        <v>0</v>
      </c>
      <c r="K434" s="66">
        <v>0</v>
      </c>
      <c r="L434" s="66">
        <v>0</v>
      </c>
      <c r="M434" s="22"/>
      <c r="O434" s="7"/>
      <c r="P434" s="95"/>
    </row>
    <row r="435" spans="1:16" ht="18" customHeight="1">
      <c r="A435" s="4">
        <v>1</v>
      </c>
      <c r="C435" s="3">
        <v>1</v>
      </c>
      <c r="D435" s="75"/>
      <c r="E435" s="34" t="s">
        <v>33</v>
      </c>
      <c r="F435" s="66">
        <v>0</v>
      </c>
      <c r="G435" s="66">
        <v>0</v>
      </c>
      <c r="H435" s="66">
        <v>0</v>
      </c>
      <c r="I435" s="45"/>
      <c r="J435" s="66">
        <v>0</v>
      </c>
      <c r="K435" s="66">
        <v>0</v>
      </c>
      <c r="L435" s="66">
        <v>0</v>
      </c>
      <c r="M435" s="22"/>
      <c r="O435" s="7"/>
      <c r="P435" s="95"/>
    </row>
    <row r="436" spans="1:16" ht="18" customHeight="1">
      <c r="C436" s="3">
        <v>1</v>
      </c>
      <c r="D436" s="75"/>
      <c r="E436" s="35" t="s">
        <v>32</v>
      </c>
      <c r="F436" s="66">
        <v>0</v>
      </c>
      <c r="G436" s="66">
        <v>0</v>
      </c>
      <c r="H436" s="66">
        <v>0</v>
      </c>
      <c r="I436" s="45"/>
      <c r="J436" s="66">
        <v>0</v>
      </c>
      <c r="K436" s="66">
        <v>0</v>
      </c>
      <c r="L436" s="66">
        <v>0</v>
      </c>
      <c r="M436" s="22"/>
      <c r="O436" s="7"/>
      <c r="P436" s="95"/>
    </row>
    <row r="437" spans="1:16" ht="18" customHeight="1">
      <c r="C437" s="3">
        <v>1</v>
      </c>
      <c r="D437" s="75"/>
      <c r="E437" s="35" t="s">
        <v>35</v>
      </c>
      <c r="F437" s="66"/>
      <c r="G437" s="66"/>
      <c r="H437" s="66">
        <v>0</v>
      </c>
      <c r="I437" s="45"/>
      <c r="J437" s="66"/>
      <c r="K437" s="66"/>
      <c r="L437" s="66">
        <v>0</v>
      </c>
      <c r="M437" s="22"/>
      <c r="O437" s="7"/>
      <c r="P437" s="95"/>
    </row>
    <row r="438" spans="1:16" ht="18" customHeight="1">
      <c r="C438" s="3">
        <v>1</v>
      </c>
      <c r="D438" s="75"/>
      <c r="E438" s="35" t="s">
        <v>36</v>
      </c>
      <c r="F438" s="66"/>
      <c r="G438" s="66"/>
      <c r="H438" s="66">
        <v>0</v>
      </c>
      <c r="I438" s="45"/>
      <c r="J438" s="66"/>
      <c r="K438" s="66"/>
      <c r="L438" s="66">
        <v>0</v>
      </c>
      <c r="M438" s="22"/>
      <c r="O438" s="7"/>
      <c r="P438" s="95"/>
    </row>
    <row r="439" spans="1:16" ht="18" customHeight="1">
      <c r="C439" s="3">
        <v>1</v>
      </c>
      <c r="D439" s="75"/>
      <c r="E439" s="77" t="s">
        <v>65</v>
      </c>
      <c r="F439" s="66"/>
      <c r="G439" s="66"/>
      <c r="H439" s="66">
        <v>0</v>
      </c>
      <c r="I439" s="45"/>
      <c r="J439" s="66"/>
      <c r="K439" s="66"/>
      <c r="L439" s="66">
        <v>0</v>
      </c>
      <c r="M439" s="22"/>
      <c r="O439" s="7"/>
    </row>
    <row r="440" spans="1:16" ht="18" customHeight="1">
      <c r="A440" s="4">
        <v>1</v>
      </c>
      <c r="C440" s="3">
        <v>1</v>
      </c>
      <c r="D440" s="75"/>
      <c r="E440" s="34" t="s">
        <v>28</v>
      </c>
      <c r="F440" s="66">
        <v>0</v>
      </c>
      <c r="G440" s="66">
        <v>0</v>
      </c>
      <c r="H440" s="66">
        <v>0</v>
      </c>
      <c r="I440" s="45"/>
      <c r="J440" s="66">
        <v>0</v>
      </c>
      <c r="K440" s="66">
        <v>0</v>
      </c>
      <c r="L440" s="66">
        <v>0</v>
      </c>
      <c r="M440" s="22"/>
      <c r="O440" s="7"/>
      <c r="P440" s="95"/>
    </row>
    <row r="441" spans="1:16" ht="18" hidden="1" customHeight="1">
      <c r="C441" s="3"/>
      <c r="D441" s="75"/>
      <c r="E441" s="34"/>
      <c r="F441" s="66"/>
      <c r="G441" s="66"/>
      <c r="H441" s="66">
        <v>0</v>
      </c>
      <c r="I441" s="45"/>
      <c r="J441" s="66"/>
      <c r="K441" s="66"/>
      <c r="L441" s="66">
        <v>0</v>
      </c>
      <c r="M441" s="22"/>
      <c r="O441" s="7">
        <v>12</v>
      </c>
      <c r="P441" s="95"/>
    </row>
    <row r="442" spans="1:16" ht="18" hidden="1" customHeight="1">
      <c r="C442" s="3"/>
      <c r="D442" s="75"/>
      <c r="E442" s="34"/>
      <c r="F442" s="66"/>
      <c r="G442" s="66"/>
      <c r="H442" s="66">
        <v>0</v>
      </c>
      <c r="I442" s="45"/>
      <c r="J442" s="66"/>
      <c r="K442" s="66"/>
      <c r="L442" s="66">
        <v>0</v>
      </c>
      <c r="M442" s="22"/>
      <c r="O442" s="7">
        <v>13</v>
      </c>
      <c r="P442" s="95"/>
    </row>
    <row r="443" spans="1:16" ht="18" hidden="1" customHeight="1">
      <c r="C443" s="3"/>
      <c r="D443" s="75"/>
      <c r="E443" s="34"/>
      <c r="F443" s="66"/>
      <c r="G443" s="66"/>
      <c r="H443" s="66">
        <v>0</v>
      </c>
      <c r="I443" s="45"/>
      <c r="J443" s="66"/>
      <c r="K443" s="66"/>
      <c r="L443" s="66">
        <v>0</v>
      </c>
      <c r="M443" s="22"/>
      <c r="O443" s="7">
        <v>14</v>
      </c>
      <c r="P443" s="95"/>
    </row>
    <row r="444" spans="1:16" ht="18" hidden="1" customHeight="1">
      <c r="C444" s="3"/>
      <c r="D444" s="75"/>
      <c r="E444" s="34"/>
      <c r="F444" s="66"/>
      <c r="G444" s="66"/>
      <c r="H444" s="66">
        <v>0</v>
      </c>
      <c r="I444" s="45"/>
      <c r="J444" s="66"/>
      <c r="K444" s="66"/>
      <c r="L444" s="66">
        <v>0</v>
      </c>
      <c r="M444" s="22"/>
      <c r="O444" s="7">
        <v>15</v>
      </c>
      <c r="P444" s="95"/>
    </row>
    <row r="445" spans="1:16" s="7" customFormat="1" ht="48.95" customHeight="1">
      <c r="A445" s="4"/>
      <c r="B445" s="3"/>
      <c r="C445" s="3">
        <v>1</v>
      </c>
      <c r="D445" s="76">
        <v>30</v>
      </c>
      <c r="E445" s="43" t="s">
        <v>15</v>
      </c>
      <c r="F445" s="65">
        <v>1249964.6800000002</v>
      </c>
      <c r="G445" s="65">
        <v>409579.25</v>
      </c>
      <c r="H445" s="65">
        <v>-840385.43000000017</v>
      </c>
      <c r="I445" s="44">
        <v>0.3276726587186447</v>
      </c>
      <c r="J445" s="65">
        <v>0</v>
      </c>
      <c r="K445" s="65">
        <v>0</v>
      </c>
      <c r="L445" s="65">
        <v>0</v>
      </c>
      <c r="M445" s="30"/>
      <c r="P445" s="95"/>
    </row>
    <row r="446" spans="1:16" ht="18" customHeight="1">
      <c r="C446" s="3">
        <v>1</v>
      </c>
      <c r="D446" s="75"/>
      <c r="E446" s="34" t="s">
        <v>68</v>
      </c>
      <c r="F446" s="66">
        <v>120627.64</v>
      </c>
      <c r="G446" s="66">
        <v>162748</v>
      </c>
      <c r="H446" s="92">
        <v>42120.36</v>
      </c>
      <c r="I446" s="94">
        <v>1.3491766895215724</v>
      </c>
      <c r="J446" s="66">
        <v>0</v>
      </c>
      <c r="K446" s="66">
        <v>0</v>
      </c>
      <c r="L446" s="66">
        <v>0</v>
      </c>
      <c r="M446" s="22"/>
      <c r="O446" s="7"/>
      <c r="P446" s="95"/>
    </row>
    <row r="447" spans="1:16" ht="18" customHeight="1">
      <c r="C447" s="3">
        <v>1</v>
      </c>
      <c r="D447" s="75"/>
      <c r="E447" s="77" t="s">
        <v>67</v>
      </c>
      <c r="F447" s="92">
        <v>69727.64</v>
      </c>
      <c r="G447" s="66">
        <v>161730</v>
      </c>
      <c r="H447" s="92">
        <v>92002.36</v>
      </c>
      <c r="I447" s="94">
        <v>2.3194532326061803</v>
      </c>
      <c r="J447" s="66"/>
      <c r="K447" s="66"/>
      <c r="L447" s="66">
        <v>0</v>
      </c>
      <c r="M447" s="22"/>
      <c r="O447" s="7"/>
    </row>
    <row r="448" spans="1:16" ht="18" customHeight="1">
      <c r="C448" s="3">
        <v>1</v>
      </c>
      <c r="D448" s="75"/>
      <c r="E448" s="34" t="s">
        <v>27</v>
      </c>
      <c r="F448" s="66">
        <v>456250</v>
      </c>
      <c r="G448" s="66">
        <v>246831.25</v>
      </c>
      <c r="H448" s="92">
        <v>-209418.75</v>
      </c>
      <c r="I448" s="94">
        <v>0.54100000000000004</v>
      </c>
      <c r="J448" s="66">
        <v>0</v>
      </c>
      <c r="K448" s="66">
        <v>0</v>
      </c>
      <c r="L448" s="66">
        <v>0</v>
      </c>
      <c r="M448" s="22"/>
      <c r="O448" s="7"/>
      <c r="P448" s="95"/>
    </row>
    <row r="449" spans="1:16" ht="18" customHeight="1">
      <c r="C449" s="3">
        <v>1</v>
      </c>
      <c r="D449" s="75"/>
      <c r="E449" s="34" t="s">
        <v>29</v>
      </c>
      <c r="F449" s="66">
        <v>0</v>
      </c>
      <c r="G449" s="66">
        <v>0</v>
      </c>
      <c r="H449" s="66">
        <v>0</v>
      </c>
      <c r="I449" s="45"/>
      <c r="J449" s="66">
        <v>0</v>
      </c>
      <c r="K449" s="66">
        <v>0</v>
      </c>
      <c r="L449" s="66">
        <v>0</v>
      </c>
      <c r="M449" s="22"/>
      <c r="O449" s="7"/>
      <c r="P449" s="95"/>
    </row>
    <row r="450" spans="1:16" ht="18" customHeight="1">
      <c r="C450" s="3">
        <v>1</v>
      </c>
      <c r="D450" s="75"/>
      <c r="E450" s="34" t="s">
        <v>33</v>
      </c>
      <c r="F450" s="66">
        <v>673087.04</v>
      </c>
      <c r="G450" s="66">
        <v>0</v>
      </c>
      <c r="H450" s="66">
        <v>-673087.04</v>
      </c>
      <c r="I450" s="45">
        <v>0</v>
      </c>
      <c r="J450" s="66">
        <v>0</v>
      </c>
      <c r="K450" s="66">
        <v>0</v>
      </c>
      <c r="L450" s="66">
        <v>0</v>
      </c>
      <c r="M450" s="22"/>
      <c r="O450" s="7"/>
      <c r="P450" s="95"/>
    </row>
    <row r="451" spans="1:16" ht="18" customHeight="1">
      <c r="C451" s="3">
        <v>1</v>
      </c>
      <c r="D451" s="75"/>
      <c r="E451" s="35" t="s">
        <v>32</v>
      </c>
      <c r="F451" s="66">
        <v>0</v>
      </c>
      <c r="G451" s="66">
        <v>0</v>
      </c>
      <c r="H451" s="66">
        <v>0</v>
      </c>
      <c r="I451" s="45"/>
      <c r="J451" s="66">
        <v>0</v>
      </c>
      <c r="K451" s="66">
        <v>0</v>
      </c>
      <c r="L451" s="66">
        <v>0</v>
      </c>
      <c r="M451" s="22"/>
      <c r="O451" s="7"/>
      <c r="P451" s="95"/>
    </row>
    <row r="452" spans="1:16" ht="18" customHeight="1">
      <c r="C452" s="3">
        <v>1</v>
      </c>
      <c r="D452" s="75"/>
      <c r="E452" s="35" t="s">
        <v>35</v>
      </c>
      <c r="F452" s="66"/>
      <c r="G452" s="66"/>
      <c r="H452" s="66">
        <v>0</v>
      </c>
      <c r="I452" s="45"/>
      <c r="J452" s="66"/>
      <c r="K452" s="66"/>
      <c r="L452" s="66">
        <v>0</v>
      </c>
      <c r="M452" s="22"/>
      <c r="O452" s="7"/>
      <c r="P452" s="95"/>
    </row>
    <row r="453" spans="1:16" ht="18" customHeight="1">
      <c r="C453" s="3">
        <v>1</v>
      </c>
      <c r="D453" s="75"/>
      <c r="E453" s="35" t="s">
        <v>36</v>
      </c>
      <c r="F453" s="66"/>
      <c r="G453" s="66"/>
      <c r="H453" s="66">
        <v>0</v>
      </c>
      <c r="I453" s="45"/>
      <c r="J453" s="66"/>
      <c r="K453" s="66"/>
      <c r="L453" s="66">
        <v>0</v>
      </c>
      <c r="M453" s="22"/>
      <c r="O453" s="7"/>
      <c r="P453" s="95"/>
    </row>
    <row r="454" spans="1:16" ht="18" customHeight="1">
      <c r="C454" s="3">
        <v>1</v>
      </c>
      <c r="D454" s="75"/>
      <c r="E454" s="77" t="s">
        <v>65</v>
      </c>
      <c r="F454" s="66">
        <v>0</v>
      </c>
      <c r="G454" s="66"/>
      <c r="H454" s="66">
        <v>0</v>
      </c>
      <c r="I454" s="45"/>
      <c r="J454" s="66"/>
      <c r="K454" s="66"/>
      <c r="L454" s="66">
        <v>0</v>
      </c>
      <c r="M454" s="22"/>
      <c r="O454" s="7"/>
    </row>
    <row r="455" spans="1:16" ht="18" customHeight="1">
      <c r="C455" s="3">
        <v>1</v>
      </c>
      <c r="D455" s="75"/>
      <c r="E455" s="34" t="s">
        <v>28</v>
      </c>
      <c r="F455" s="66">
        <v>0</v>
      </c>
      <c r="G455" s="66">
        <v>0</v>
      </c>
      <c r="H455" s="66">
        <v>0</v>
      </c>
      <c r="I455" s="45"/>
      <c r="J455" s="66">
        <v>0</v>
      </c>
      <c r="K455" s="66">
        <v>0</v>
      </c>
      <c r="L455" s="66">
        <v>0</v>
      </c>
      <c r="M455" s="22"/>
      <c r="O455" s="7"/>
      <c r="P455" s="95"/>
    </row>
    <row r="456" spans="1:16" ht="18" hidden="1" customHeight="1">
      <c r="C456" s="3"/>
      <c r="D456" s="75"/>
      <c r="E456" s="34"/>
      <c r="F456" s="66"/>
      <c r="G456" s="66"/>
      <c r="H456" s="66">
        <v>0</v>
      </c>
      <c r="I456" s="45"/>
      <c r="J456" s="66"/>
      <c r="K456" s="66"/>
      <c r="L456" s="66">
        <v>0</v>
      </c>
      <c r="M456" s="22"/>
      <c r="O456" s="7">
        <v>12</v>
      </c>
      <c r="P456" s="95"/>
    </row>
    <row r="457" spans="1:16" ht="18" hidden="1" customHeight="1">
      <c r="C457" s="3"/>
      <c r="D457" s="75"/>
      <c r="E457" s="34"/>
      <c r="F457" s="66"/>
      <c r="G457" s="66"/>
      <c r="H457" s="66">
        <v>0</v>
      </c>
      <c r="I457" s="45"/>
      <c r="J457" s="66"/>
      <c r="K457" s="66"/>
      <c r="L457" s="66">
        <v>0</v>
      </c>
      <c r="M457" s="22"/>
      <c r="O457" s="7">
        <v>13</v>
      </c>
      <c r="P457" s="95"/>
    </row>
    <row r="458" spans="1:16" ht="18" hidden="1" customHeight="1">
      <c r="C458" s="3"/>
      <c r="D458" s="75"/>
      <c r="E458" s="34"/>
      <c r="F458" s="66"/>
      <c r="G458" s="66"/>
      <c r="H458" s="66">
        <v>0</v>
      </c>
      <c r="I458" s="45"/>
      <c r="J458" s="66"/>
      <c r="K458" s="66"/>
      <c r="L458" s="66">
        <v>0</v>
      </c>
      <c r="M458" s="22"/>
      <c r="O458" s="7">
        <v>14</v>
      </c>
      <c r="P458" s="95"/>
    </row>
    <row r="459" spans="1:16" ht="18" hidden="1" customHeight="1">
      <c r="C459" s="3"/>
      <c r="D459" s="75"/>
      <c r="E459" s="34"/>
      <c r="F459" s="66"/>
      <c r="G459" s="66"/>
      <c r="H459" s="66">
        <v>0</v>
      </c>
      <c r="I459" s="45"/>
      <c r="J459" s="66"/>
      <c r="K459" s="66"/>
      <c r="L459" s="66">
        <v>0</v>
      </c>
      <c r="M459" s="22"/>
      <c r="O459" s="7">
        <v>15</v>
      </c>
      <c r="P459" s="95"/>
    </row>
    <row r="460" spans="1:16" s="7" customFormat="1" ht="48.95" customHeight="1">
      <c r="A460" s="4">
        <v>2</v>
      </c>
      <c r="B460" s="3">
        <v>1</v>
      </c>
      <c r="C460" s="3">
        <v>1</v>
      </c>
      <c r="D460" s="76">
        <v>31</v>
      </c>
      <c r="E460" s="43" t="s">
        <v>16</v>
      </c>
      <c r="F460" s="65">
        <v>1816625.8699999999</v>
      </c>
      <c r="G460" s="65">
        <v>1443788.87</v>
      </c>
      <c r="H460" s="65">
        <v>-372836.99999999977</v>
      </c>
      <c r="I460" s="44">
        <v>0.79476401489317128</v>
      </c>
      <c r="J460" s="65">
        <v>0</v>
      </c>
      <c r="K460" s="65">
        <v>0</v>
      </c>
      <c r="L460" s="65">
        <v>0</v>
      </c>
      <c r="M460" s="30"/>
      <c r="P460" s="95"/>
    </row>
    <row r="461" spans="1:16" ht="18" customHeight="1">
      <c r="A461" s="4">
        <v>2</v>
      </c>
      <c r="C461" s="3">
        <v>1</v>
      </c>
      <c r="D461" s="75"/>
      <c r="E461" s="34" t="s">
        <v>68</v>
      </c>
      <c r="F461" s="66">
        <v>0</v>
      </c>
      <c r="G461" s="66">
        <v>0</v>
      </c>
      <c r="H461" s="66">
        <v>0</v>
      </c>
      <c r="I461" s="45"/>
      <c r="J461" s="66">
        <v>0</v>
      </c>
      <c r="K461" s="66">
        <v>0</v>
      </c>
      <c r="L461" s="66">
        <v>0</v>
      </c>
      <c r="M461" s="22"/>
      <c r="O461" s="7"/>
      <c r="P461" s="95"/>
    </row>
    <row r="462" spans="1:16" ht="18" customHeight="1">
      <c r="C462" s="3">
        <v>1</v>
      </c>
      <c r="D462" s="75"/>
      <c r="E462" s="77" t="s">
        <v>67</v>
      </c>
      <c r="F462" s="66"/>
      <c r="G462" s="66"/>
      <c r="H462" s="66">
        <v>0</v>
      </c>
      <c r="I462" s="45"/>
      <c r="J462" s="66"/>
      <c r="K462" s="66"/>
      <c r="L462" s="66">
        <v>0</v>
      </c>
      <c r="M462" s="22"/>
      <c r="O462" s="7"/>
    </row>
    <row r="463" spans="1:16" ht="18" customHeight="1">
      <c r="A463" s="4">
        <v>2</v>
      </c>
      <c r="C463" s="3">
        <v>1</v>
      </c>
      <c r="D463" s="75"/>
      <c r="E463" s="34" t="s">
        <v>27</v>
      </c>
      <c r="F463" s="66">
        <v>73000</v>
      </c>
      <c r="G463" s="66">
        <v>0</v>
      </c>
      <c r="H463" s="66">
        <v>-73000</v>
      </c>
      <c r="I463" s="45">
        <v>0</v>
      </c>
      <c r="J463" s="66">
        <v>0</v>
      </c>
      <c r="K463" s="66">
        <v>0</v>
      </c>
      <c r="L463" s="66">
        <v>0</v>
      </c>
      <c r="M463" s="22"/>
      <c r="O463" s="7"/>
      <c r="P463" s="95"/>
    </row>
    <row r="464" spans="1:16" ht="18" customHeight="1">
      <c r="A464" s="4">
        <v>2</v>
      </c>
      <c r="C464" s="3">
        <v>1</v>
      </c>
      <c r="D464" s="75"/>
      <c r="E464" s="34" t="s">
        <v>29</v>
      </c>
      <c r="F464" s="66">
        <v>0</v>
      </c>
      <c r="G464" s="66">
        <v>0</v>
      </c>
      <c r="H464" s="66">
        <v>0</v>
      </c>
      <c r="I464" s="45"/>
      <c r="J464" s="66">
        <v>0</v>
      </c>
      <c r="K464" s="66">
        <v>0</v>
      </c>
      <c r="L464" s="66">
        <v>0</v>
      </c>
      <c r="M464" s="22"/>
      <c r="O464" s="7"/>
      <c r="P464" s="95"/>
    </row>
    <row r="465" spans="1:16" ht="18" customHeight="1">
      <c r="A465" s="4">
        <v>2</v>
      </c>
      <c r="C465" s="3">
        <v>1</v>
      </c>
      <c r="D465" s="75"/>
      <c r="E465" s="34" t="s">
        <v>33</v>
      </c>
      <c r="F465" s="66">
        <v>0</v>
      </c>
      <c r="G465" s="66">
        <v>0</v>
      </c>
      <c r="H465" s="66">
        <v>0</v>
      </c>
      <c r="I465" s="45"/>
      <c r="J465" s="66">
        <v>0</v>
      </c>
      <c r="K465" s="66">
        <v>0</v>
      </c>
      <c r="L465" s="66">
        <v>0</v>
      </c>
      <c r="M465" s="22"/>
      <c r="O465" s="7"/>
      <c r="P465" s="95"/>
    </row>
    <row r="466" spans="1:16" ht="18" customHeight="1">
      <c r="C466" s="3">
        <v>1</v>
      </c>
      <c r="D466" s="75"/>
      <c r="E466" s="35" t="s">
        <v>32</v>
      </c>
      <c r="F466" s="66">
        <v>0</v>
      </c>
      <c r="G466" s="66">
        <v>0</v>
      </c>
      <c r="H466" s="66">
        <v>0</v>
      </c>
      <c r="I466" s="45"/>
      <c r="J466" s="66">
        <v>0</v>
      </c>
      <c r="K466" s="66">
        <v>0</v>
      </c>
      <c r="L466" s="66">
        <v>0</v>
      </c>
      <c r="M466" s="22"/>
      <c r="O466" s="7"/>
      <c r="P466" s="95"/>
    </row>
    <row r="467" spans="1:16" ht="18" customHeight="1">
      <c r="C467" s="3">
        <v>1</v>
      </c>
      <c r="D467" s="75"/>
      <c r="E467" s="35" t="s">
        <v>35</v>
      </c>
      <c r="F467" s="66"/>
      <c r="G467" s="66"/>
      <c r="H467" s="66">
        <v>0</v>
      </c>
      <c r="I467" s="45"/>
      <c r="J467" s="66"/>
      <c r="K467" s="66"/>
      <c r="L467" s="66">
        <v>0</v>
      </c>
      <c r="M467" s="22"/>
      <c r="O467" s="7"/>
      <c r="P467" s="95"/>
    </row>
    <row r="468" spans="1:16" ht="18" customHeight="1">
      <c r="C468" s="3">
        <v>1</v>
      </c>
      <c r="D468" s="75"/>
      <c r="E468" s="35" t="s">
        <v>36</v>
      </c>
      <c r="F468" s="66"/>
      <c r="G468" s="66"/>
      <c r="H468" s="66">
        <v>0</v>
      </c>
      <c r="I468" s="45"/>
      <c r="J468" s="66"/>
      <c r="K468" s="66"/>
      <c r="L468" s="66">
        <v>0</v>
      </c>
      <c r="M468" s="22"/>
      <c r="O468" s="7"/>
      <c r="P468" s="95"/>
    </row>
    <row r="469" spans="1:16" ht="18" customHeight="1">
      <c r="C469" s="3">
        <v>1</v>
      </c>
      <c r="D469" s="75"/>
      <c r="E469" s="77" t="s">
        <v>65</v>
      </c>
      <c r="F469" s="66"/>
      <c r="G469" s="66"/>
      <c r="H469" s="66">
        <v>0</v>
      </c>
      <c r="I469" s="45"/>
      <c r="J469" s="66"/>
      <c r="K469" s="66"/>
      <c r="L469" s="66">
        <v>0</v>
      </c>
      <c r="M469" s="22"/>
      <c r="O469" s="7"/>
    </row>
    <row r="470" spans="1:16" ht="18" customHeight="1">
      <c r="A470" s="4">
        <v>2</v>
      </c>
      <c r="C470" s="3">
        <v>1</v>
      </c>
      <c r="D470" s="75"/>
      <c r="E470" s="34" t="s">
        <v>28</v>
      </c>
      <c r="F470" s="66">
        <v>1743625.8699999999</v>
      </c>
      <c r="G470" s="66">
        <v>1443788.87</v>
      </c>
      <c r="H470" s="66">
        <v>-299836.99999999977</v>
      </c>
      <c r="I470" s="45">
        <v>0.82803822473682398</v>
      </c>
      <c r="J470" s="66">
        <v>0</v>
      </c>
      <c r="K470" s="66">
        <v>0</v>
      </c>
      <c r="L470" s="66">
        <v>0</v>
      </c>
      <c r="M470" s="22"/>
      <c r="O470" s="7"/>
      <c r="P470" s="95"/>
    </row>
    <row r="471" spans="1:16" ht="18" hidden="1" customHeight="1">
      <c r="C471" s="3"/>
      <c r="D471" s="75"/>
      <c r="E471" s="34"/>
      <c r="F471" s="66"/>
      <c r="G471" s="66"/>
      <c r="H471" s="66">
        <v>0</v>
      </c>
      <c r="I471" s="45"/>
      <c r="J471" s="66"/>
      <c r="K471" s="66"/>
      <c r="L471" s="66">
        <v>0</v>
      </c>
      <c r="M471" s="22"/>
      <c r="O471" s="7">
        <v>12</v>
      </c>
      <c r="P471" s="95"/>
    </row>
    <row r="472" spans="1:16" ht="18" hidden="1" customHeight="1">
      <c r="C472" s="3"/>
      <c r="D472" s="75"/>
      <c r="E472" s="34"/>
      <c r="F472" s="66"/>
      <c r="G472" s="66"/>
      <c r="H472" s="66">
        <v>0</v>
      </c>
      <c r="I472" s="45"/>
      <c r="J472" s="66"/>
      <c r="K472" s="66"/>
      <c r="L472" s="66">
        <v>0</v>
      </c>
      <c r="M472" s="22"/>
      <c r="O472" s="7">
        <v>13</v>
      </c>
      <c r="P472" s="95"/>
    </row>
    <row r="473" spans="1:16" ht="18" hidden="1" customHeight="1">
      <c r="C473" s="3"/>
      <c r="D473" s="75"/>
      <c r="E473" s="34"/>
      <c r="F473" s="66"/>
      <c r="G473" s="66"/>
      <c r="H473" s="66">
        <v>0</v>
      </c>
      <c r="I473" s="45"/>
      <c r="J473" s="66"/>
      <c r="K473" s="66"/>
      <c r="L473" s="66">
        <v>0</v>
      </c>
      <c r="M473" s="22"/>
      <c r="O473" s="7">
        <v>14</v>
      </c>
      <c r="P473" s="95"/>
    </row>
    <row r="474" spans="1:16" ht="18" hidden="1" customHeight="1">
      <c r="C474" s="3"/>
      <c r="D474" s="75"/>
      <c r="E474" s="34"/>
      <c r="F474" s="66"/>
      <c r="G474" s="66"/>
      <c r="H474" s="66">
        <v>0</v>
      </c>
      <c r="I474" s="45"/>
      <c r="J474" s="66"/>
      <c r="K474" s="66"/>
      <c r="L474" s="66">
        <v>0</v>
      </c>
      <c r="M474" s="22"/>
      <c r="O474" s="7">
        <v>15</v>
      </c>
      <c r="P474" s="95"/>
    </row>
    <row r="475" spans="1:16" s="7" customFormat="1" ht="48.95" customHeight="1">
      <c r="A475" s="4">
        <v>2</v>
      </c>
      <c r="B475" s="3">
        <v>1</v>
      </c>
      <c r="C475" s="3">
        <v>1</v>
      </c>
      <c r="D475" s="76">
        <v>32</v>
      </c>
      <c r="E475" s="43" t="s">
        <v>51</v>
      </c>
      <c r="F475" s="65">
        <v>105171953.2</v>
      </c>
      <c r="G475" s="65">
        <v>59428171.660000004</v>
      </c>
      <c r="H475" s="65">
        <v>-45743781.539999999</v>
      </c>
      <c r="I475" s="44">
        <v>0.56505722154830151</v>
      </c>
      <c r="J475" s="65">
        <v>0</v>
      </c>
      <c r="K475" s="65">
        <v>0</v>
      </c>
      <c r="L475" s="65">
        <v>0</v>
      </c>
      <c r="M475" s="30"/>
      <c r="P475" s="95"/>
    </row>
    <row r="476" spans="1:16" ht="18" customHeight="1">
      <c r="A476" s="4">
        <v>2</v>
      </c>
      <c r="C476" s="3">
        <v>1</v>
      </c>
      <c r="D476" s="75"/>
      <c r="E476" s="34" t="s">
        <v>68</v>
      </c>
      <c r="F476" s="66">
        <v>84711485.969999999</v>
      </c>
      <c r="G476" s="66">
        <v>45427162.310000002</v>
      </c>
      <c r="H476" s="66">
        <v>-39284323.659999996</v>
      </c>
      <c r="I476" s="45">
        <v>0.53625741290959916</v>
      </c>
      <c r="J476" s="66">
        <v>0</v>
      </c>
      <c r="K476" s="66">
        <v>0</v>
      </c>
      <c r="L476" s="66">
        <v>0</v>
      </c>
      <c r="M476" s="22"/>
      <c r="O476" s="7"/>
      <c r="P476" s="95"/>
    </row>
    <row r="477" spans="1:16" ht="18" customHeight="1">
      <c r="C477" s="3">
        <v>1</v>
      </c>
      <c r="D477" s="75"/>
      <c r="E477" s="77" t="s">
        <v>67</v>
      </c>
      <c r="F477" s="92">
        <v>-3196532.7199999997</v>
      </c>
      <c r="G477" s="66">
        <v>-1518637</v>
      </c>
      <c r="H477" s="66">
        <v>1677895.7199999997</v>
      </c>
      <c r="I477" s="45">
        <v>0.47508883312791494</v>
      </c>
      <c r="J477" s="66"/>
      <c r="K477" s="66"/>
      <c r="L477" s="66">
        <v>0</v>
      </c>
      <c r="M477" s="22"/>
      <c r="O477" s="7"/>
    </row>
    <row r="478" spans="1:16" ht="18" customHeight="1">
      <c r="A478" s="4">
        <v>2</v>
      </c>
      <c r="C478" s="3">
        <v>1</v>
      </c>
      <c r="D478" s="75"/>
      <c r="E478" s="34" t="s">
        <v>27</v>
      </c>
      <c r="F478" s="66">
        <v>8972153</v>
      </c>
      <c r="G478" s="66">
        <v>6841574.5999999996</v>
      </c>
      <c r="H478" s="66">
        <v>-2130578.4000000004</v>
      </c>
      <c r="I478" s="45">
        <v>0.76253432147222633</v>
      </c>
      <c r="J478" s="66">
        <v>0</v>
      </c>
      <c r="K478" s="66">
        <v>0</v>
      </c>
      <c r="L478" s="66">
        <v>0</v>
      </c>
      <c r="M478" s="22"/>
      <c r="O478" s="7"/>
      <c r="P478" s="95"/>
    </row>
    <row r="479" spans="1:16" ht="18" customHeight="1">
      <c r="A479" s="4">
        <v>2</v>
      </c>
      <c r="C479" s="3">
        <v>1</v>
      </c>
      <c r="D479" s="75"/>
      <c r="E479" s="34" t="s">
        <v>29</v>
      </c>
      <c r="F479" s="66"/>
      <c r="G479" s="66"/>
      <c r="H479" s="66">
        <v>0</v>
      </c>
      <c r="I479" s="45"/>
      <c r="J479" s="66"/>
      <c r="K479" s="66"/>
      <c r="L479" s="66">
        <v>0</v>
      </c>
      <c r="M479" s="22"/>
      <c r="O479" s="7"/>
      <c r="P479" s="95"/>
    </row>
    <row r="480" spans="1:16" ht="18" customHeight="1">
      <c r="A480" s="4">
        <v>2</v>
      </c>
      <c r="C480" s="3">
        <v>1</v>
      </c>
      <c r="D480" s="75"/>
      <c r="E480" s="34" t="s">
        <v>33</v>
      </c>
      <c r="F480" s="66">
        <v>0</v>
      </c>
      <c r="G480" s="66">
        <v>0</v>
      </c>
      <c r="H480" s="66">
        <v>0</v>
      </c>
      <c r="I480" s="45"/>
      <c r="J480" s="66">
        <v>0</v>
      </c>
      <c r="K480" s="66">
        <v>0</v>
      </c>
      <c r="L480" s="66">
        <v>0</v>
      </c>
      <c r="M480" s="22"/>
      <c r="O480" s="7"/>
      <c r="P480" s="95"/>
    </row>
    <row r="481" spans="1:16" ht="18" customHeight="1">
      <c r="C481" s="3">
        <v>1</v>
      </c>
      <c r="D481" s="75"/>
      <c r="E481" s="35" t="s">
        <v>32</v>
      </c>
      <c r="F481" s="66"/>
      <c r="G481" s="66"/>
      <c r="H481" s="66">
        <v>0</v>
      </c>
      <c r="I481" s="45"/>
      <c r="J481" s="66"/>
      <c r="K481" s="66"/>
      <c r="L481" s="66">
        <v>0</v>
      </c>
      <c r="M481" s="22"/>
      <c r="O481" s="7"/>
      <c r="P481" s="95"/>
    </row>
    <row r="482" spans="1:16" ht="18" customHeight="1">
      <c r="C482" s="3">
        <v>1</v>
      </c>
      <c r="D482" s="75"/>
      <c r="E482" s="35" t="s">
        <v>35</v>
      </c>
      <c r="F482" s="66"/>
      <c r="G482" s="66"/>
      <c r="H482" s="66">
        <v>0</v>
      </c>
      <c r="I482" s="45"/>
      <c r="J482" s="66"/>
      <c r="K482" s="66"/>
      <c r="L482" s="66">
        <v>0</v>
      </c>
      <c r="M482" s="22"/>
      <c r="O482" s="7"/>
      <c r="P482" s="95"/>
    </row>
    <row r="483" spans="1:16" ht="18" customHeight="1">
      <c r="C483" s="3">
        <v>1</v>
      </c>
      <c r="D483" s="75"/>
      <c r="E483" s="35" t="s">
        <v>36</v>
      </c>
      <c r="F483" s="66"/>
      <c r="G483" s="66"/>
      <c r="H483" s="66">
        <v>0</v>
      </c>
      <c r="I483" s="45"/>
      <c r="J483" s="66"/>
      <c r="K483" s="66"/>
      <c r="L483" s="66">
        <v>0</v>
      </c>
      <c r="M483" s="22"/>
      <c r="O483" s="7"/>
      <c r="P483" s="95"/>
    </row>
    <row r="484" spans="1:16" ht="18" customHeight="1">
      <c r="C484" s="3">
        <v>1</v>
      </c>
      <c r="D484" s="75"/>
      <c r="E484" s="77" t="s">
        <v>65</v>
      </c>
      <c r="F484" s="66">
        <v>0</v>
      </c>
      <c r="G484" s="66"/>
      <c r="H484" s="66">
        <v>0</v>
      </c>
      <c r="I484" s="45"/>
      <c r="J484" s="66"/>
      <c r="K484" s="66"/>
      <c r="L484" s="66">
        <v>0</v>
      </c>
      <c r="M484" s="22"/>
      <c r="O484" s="7"/>
    </row>
    <row r="485" spans="1:16" ht="18" customHeight="1">
      <c r="A485" s="4">
        <v>2</v>
      </c>
      <c r="C485" s="3">
        <v>1</v>
      </c>
      <c r="D485" s="75"/>
      <c r="E485" s="34" t="s">
        <v>28</v>
      </c>
      <c r="F485" s="66">
        <v>11488314.229999999</v>
      </c>
      <c r="G485" s="66">
        <v>7159434.75</v>
      </c>
      <c r="H485" s="66">
        <v>-4328879.4799999986</v>
      </c>
      <c r="I485" s="45">
        <v>0.62319280328389837</v>
      </c>
      <c r="J485" s="66">
        <v>0</v>
      </c>
      <c r="K485" s="66">
        <v>0</v>
      </c>
      <c r="L485" s="66">
        <v>0</v>
      </c>
      <c r="M485" s="22"/>
      <c r="O485" s="7"/>
      <c r="P485" s="95"/>
    </row>
    <row r="486" spans="1:16" ht="18" hidden="1" customHeight="1">
      <c r="C486" s="3"/>
      <c r="D486" s="75"/>
      <c r="E486" s="98"/>
      <c r="F486" s="66"/>
      <c r="G486" s="66"/>
      <c r="H486" s="66">
        <v>0</v>
      </c>
      <c r="I486" s="45"/>
      <c r="J486" s="66"/>
      <c r="K486" s="66"/>
      <c r="L486" s="66">
        <v>0</v>
      </c>
      <c r="M486" s="22"/>
      <c r="O486" s="7">
        <v>12</v>
      </c>
      <c r="P486" s="95"/>
    </row>
    <row r="487" spans="1:16" ht="18" hidden="1" customHeight="1">
      <c r="C487" s="3"/>
      <c r="D487" s="75"/>
      <c r="E487" s="98"/>
      <c r="F487" s="66"/>
      <c r="G487" s="66"/>
      <c r="H487" s="66">
        <v>0</v>
      </c>
      <c r="I487" s="45"/>
      <c r="J487" s="66"/>
      <c r="K487" s="66"/>
      <c r="L487" s="66">
        <v>0</v>
      </c>
      <c r="M487" s="22"/>
      <c r="O487" s="7">
        <v>13</v>
      </c>
      <c r="P487" s="95"/>
    </row>
    <row r="488" spans="1:16" ht="18" hidden="1" customHeight="1">
      <c r="C488" s="3"/>
      <c r="D488" s="75"/>
      <c r="E488" s="98"/>
      <c r="F488" s="66"/>
      <c r="G488" s="66"/>
      <c r="H488" s="66">
        <v>0</v>
      </c>
      <c r="I488" s="45"/>
      <c r="J488" s="66"/>
      <c r="K488" s="66"/>
      <c r="L488" s="66">
        <v>0</v>
      </c>
      <c r="M488" s="22"/>
      <c r="O488" s="7">
        <v>14</v>
      </c>
      <c r="P488" s="95"/>
    </row>
    <row r="489" spans="1:16" ht="18" hidden="1" customHeight="1">
      <c r="C489" s="3"/>
      <c r="D489" s="75"/>
      <c r="E489" s="98"/>
      <c r="F489" s="66"/>
      <c r="G489" s="66"/>
      <c r="H489" s="66">
        <v>0</v>
      </c>
      <c r="I489" s="45"/>
      <c r="J489" s="66"/>
      <c r="K489" s="66"/>
      <c r="L489" s="66">
        <v>0</v>
      </c>
      <c r="M489" s="22"/>
      <c r="O489" s="7">
        <v>15</v>
      </c>
      <c r="P489" s="95"/>
    </row>
    <row r="490" spans="1:16" s="7" customFormat="1" ht="48.95" hidden="1" customHeight="1">
      <c r="A490" s="4">
        <v>2</v>
      </c>
      <c r="B490" s="3">
        <v>1</v>
      </c>
      <c r="C490" s="3"/>
      <c r="D490" s="76"/>
      <c r="E490" s="67"/>
      <c r="F490" s="65"/>
      <c r="G490" s="65"/>
      <c r="H490" s="65"/>
      <c r="I490" s="44"/>
      <c r="J490" s="65"/>
      <c r="K490" s="65"/>
      <c r="L490" s="65"/>
      <c r="M490" s="30"/>
      <c r="N490" s="7">
        <v>1</v>
      </c>
      <c r="O490" s="7">
        <v>1</v>
      </c>
      <c r="P490" s="95"/>
    </row>
    <row r="491" spans="1:16" ht="18" hidden="1" customHeight="1">
      <c r="A491" s="4">
        <v>2</v>
      </c>
      <c r="C491" s="3"/>
      <c r="D491" s="75"/>
      <c r="E491" s="34"/>
      <c r="F491" s="66"/>
      <c r="G491" s="66"/>
      <c r="H491" s="66"/>
      <c r="I491" s="45"/>
      <c r="J491" s="66"/>
      <c r="K491" s="66"/>
      <c r="L491" s="66"/>
      <c r="M491" s="22"/>
      <c r="N491" s="1">
        <v>2</v>
      </c>
      <c r="O491" s="7">
        <v>2</v>
      </c>
      <c r="P491" s="95"/>
    </row>
    <row r="492" spans="1:16" ht="18" hidden="1" customHeight="1">
      <c r="C492" s="3"/>
      <c r="D492" s="75"/>
      <c r="E492" s="77"/>
      <c r="F492" s="92"/>
      <c r="G492" s="66"/>
      <c r="H492" s="66"/>
      <c r="I492" s="45"/>
      <c r="J492" s="66"/>
      <c r="K492" s="66"/>
      <c r="L492" s="66"/>
      <c r="M492" s="22"/>
      <c r="N492" s="1">
        <v>3</v>
      </c>
      <c r="O492" s="7">
        <v>3</v>
      </c>
    </row>
    <row r="493" spans="1:16" ht="18" hidden="1" customHeight="1">
      <c r="A493" s="4">
        <v>2</v>
      </c>
      <c r="C493" s="3"/>
      <c r="D493" s="75"/>
      <c r="E493" s="34"/>
      <c r="F493" s="66"/>
      <c r="G493" s="66"/>
      <c r="H493" s="66"/>
      <c r="I493" s="45"/>
      <c r="J493" s="66"/>
      <c r="K493" s="66"/>
      <c r="L493" s="66"/>
      <c r="M493" s="22"/>
      <c r="N493" s="1">
        <v>4</v>
      </c>
      <c r="O493" s="7">
        <v>4</v>
      </c>
      <c r="P493" s="95"/>
    </row>
    <row r="494" spans="1:16" ht="18" hidden="1" customHeight="1">
      <c r="A494" s="4">
        <v>2</v>
      </c>
      <c r="C494" s="3"/>
      <c r="D494" s="75"/>
      <c r="E494" s="34"/>
      <c r="F494" s="66"/>
      <c r="G494" s="66"/>
      <c r="H494" s="66"/>
      <c r="I494" s="45"/>
      <c r="J494" s="66"/>
      <c r="K494" s="66"/>
      <c r="L494" s="66"/>
      <c r="M494" s="22"/>
      <c r="N494" s="1">
        <v>5</v>
      </c>
      <c r="O494" s="7">
        <v>5</v>
      </c>
      <c r="P494" s="95"/>
    </row>
    <row r="495" spans="1:16" ht="18" hidden="1" customHeight="1">
      <c r="A495" s="4">
        <v>2</v>
      </c>
      <c r="C495" s="3"/>
      <c r="D495" s="75"/>
      <c r="E495" s="34"/>
      <c r="F495" s="66"/>
      <c r="G495" s="66"/>
      <c r="H495" s="66"/>
      <c r="I495" s="45"/>
      <c r="J495" s="66"/>
      <c r="K495" s="66"/>
      <c r="L495" s="66"/>
      <c r="M495" s="22"/>
      <c r="N495" s="1">
        <v>6</v>
      </c>
      <c r="O495" s="7">
        <v>6</v>
      </c>
      <c r="P495" s="95"/>
    </row>
    <row r="496" spans="1:16" ht="18" hidden="1" customHeight="1">
      <c r="C496" s="3"/>
      <c r="D496" s="75"/>
      <c r="E496" s="35"/>
      <c r="F496" s="66"/>
      <c r="G496" s="66"/>
      <c r="H496" s="66"/>
      <c r="I496" s="45"/>
      <c r="J496" s="66"/>
      <c r="K496" s="66"/>
      <c r="L496" s="66"/>
      <c r="M496" s="22"/>
      <c r="N496" s="1">
        <v>7</v>
      </c>
      <c r="O496" s="7">
        <v>7</v>
      </c>
      <c r="P496" s="95"/>
    </row>
    <row r="497" spans="1:16" ht="18" hidden="1" customHeight="1">
      <c r="C497" s="3"/>
      <c r="D497" s="75"/>
      <c r="E497" s="35"/>
      <c r="F497" s="66"/>
      <c r="G497" s="66"/>
      <c r="H497" s="66"/>
      <c r="I497" s="45"/>
      <c r="J497" s="66"/>
      <c r="K497" s="66"/>
      <c r="L497" s="66"/>
      <c r="M497" s="22"/>
      <c r="N497" s="1">
        <v>8</v>
      </c>
      <c r="O497" s="7">
        <v>8</v>
      </c>
      <c r="P497" s="95"/>
    </row>
    <row r="498" spans="1:16" ht="18" hidden="1" customHeight="1">
      <c r="C498" s="3"/>
      <c r="D498" s="75"/>
      <c r="E498" s="35"/>
      <c r="F498" s="66"/>
      <c r="G498" s="66"/>
      <c r="H498" s="66"/>
      <c r="I498" s="45"/>
      <c r="J498" s="66"/>
      <c r="K498" s="66"/>
      <c r="L498" s="66"/>
      <c r="M498" s="22"/>
      <c r="N498" s="1">
        <v>9</v>
      </c>
      <c r="O498" s="7">
        <v>9</v>
      </c>
      <c r="P498" s="95"/>
    </row>
    <row r="499" spans="1:16" ht="18" hidden="1" customHeight="1">
      <c r="C499" s="3"/>
      <c r="D499" s="75"/>
      <c r="E499" s="77"/>
      <c r="F499" s="66"/>
      <c r="G499" s="66"/>
      <c r="H499" s="66"/>
      <c r="I499" s="45"/>
      <c r="J499" s="66"/>
      <c r="K499" s="66"/>
      <c r="L499" s="66"/>
      <c r="M499" s="22"/>
      <c r="N499" s="1">
        <v>10</v>
      </c>
      <c r="O499" s="7">
        <v>10</v>
      </c>
    </row>
    <row r="500" spans="1:16" ht="18" hidden="1" customHeight="1">
      <c r="A500" s="4">
        <v>2</v>
      </c>
      <c r="C500" s="3"/>
      <c r="D500" s="75"/>
      <c r="E500" s="34"/>
      <c r="F500" s="66"/>
      <c r="G500" s="66"/>
      <c r="H500" s="66"/>
      <c r="I500" s="45"/>
      <c r="J500" s="66"/>
      <c r="K500" s="66"/>
      <c r="L500" s="66"/>
      <c r="M500" s="22"/>
      <c r="N500" s="1">
        <v>11</v>
      </c>
      <c r="O500" s="7">
        <v>11</v>
      </c>
      <c r="P500" s="95"/>
    </row>
    <row r="501" spans="1:16" ht="18" hidden="1" customHeight="1">
      <c r="C501" s="3"/>
      <c r="D501" s="75"/>
      <c r="E501" s="34"/>
      <c r="F501" s="66"/>
      <c r="G501" s="66"/>
      <c r="H501" s="66"/>
      <c r="I501" s="45"/>
      <c r="J501" s="66"/>
      <c r="K501" s="66"/>
      <c r="L501" s="66"/>
      <c r="M501" s="22"/>
      <c r="O501" s="7">
        <v>12</v>
      </c>
      <c r="P501" s="95"/>
    </row>
    <row r="502" spans="1:16" ht="18" hidden="1" customHeight="1">
      <c r="C502" s="3"/>
      <c r="D502" s="75"/>
      <c r="E502" s="34"/>
      <c r="F502" s="66"/>
      <c r="G502" s="66"/>
      <c r="H502" s="66"/>
      <c r="I502" s="45"/>
      <c r="J502" s="66"/>
      <c r="K502" s="66"/>
      <c r="L502" s="66"/>
      <c r="M502" s="22"/>
      <c r="O502" s="7">
        <v>13</v>
      </c>
      <c r="P502" s="95"/>
    </row>
    <row r="503" spans="1:16" ht="18" hidden="1" customHeight="1">
      <c r="C503" s="3"/>
      <c r="D503" s="75"/>
      <c r="E503" s="34"/>
      <c r="F503" s="66"/>
      <c r="G503" s="66"/>
      <c r="H503" s="66"/>
      <c r="I503" s="45"/>
      <c r="J503" s="66"/>
      <c r="K503" s="66"/>
      <c r="L503" s="66"/>
      <c r="M503" s="22"/>
      <c r="O503" s="7">
        <v>14</v>
      </c>
      <c r="P503" s="95"/>
    </row>
    <row r="504" spans="1:16" ht="18" hidden="1" customHeight="1">
      <c r="C504" s="3"/>
      <c r="D504" s="75"/>
      <c r="E504" s="34"/>
      <c r="F504" s="66"/>
      <c r="G504" s="66"/>
      <c r="H504" s="66"/>
      <c r="I504" s="45"/>
      <c r="J504" s="66"/>
      <c r="K504" s="66"/>
      <c r="L504" s="66"/>
      <c r="M504" s="22"/>
      <c r="O504" s="7">
        <v>15</v>
      </c>
      <c r="P504" s="95"/>
    </row>
    <row r="505" spans="1:16" s="7" customFormat="1" ht="48.95" customHeight="1">
      <c r="A505" s="4">
        <v>2</v>
      </c>
      <c r="B505" s="3">
        <v>1</v>
      </c>
      <c r="C505" s="3">
        <v>1</v>
      </c>
      <c r="D505" s="76">
        <v>33</v>
      </c>
      <c r="E505" s="43" t="s">
        <v>17</v>
      </c>
      <c r="F505" s="65">
        <v>24631281.489999998</v>
      </c>
      <c r="G505" s="65">
        <v>15864510.469999999</v>
      </c>
      <c r="H505" s="65">
        <v>-8766771.0199999996</v>
      </c>
      <c r="I505" s="44">
        <v>0.6440797843360605</v>
      </c>
      <c r="J505" s="65">
        <v>0</v>
      </c>
      <c r="K505" s="65">
        <v>0</v>
      </c>
      <c r="L505" s="65">
        <v>0</v>
      </c>
      <c r="M505" s="30"/>
      <c r="P505" s="95"/>
    </row>
    <row r="506" spans="1:16" ht="18" customHeight="1">
      <c r="A506" s="4">
        <v>2</v>
      </c>
      <c r="C506" s="3">
        <v>1</v>
      </c>
      <c r="D506" s="75"/>
      <c r="E506" s="34" t="s">
        <v>68</v>
      </c>
      <c r="F506" s="66">
        <v>3222048</v>
      </c>
      <c r="G506" s="66">
        <v>1389617</v>
      </c>
      <c r="H506" s="66">
        <v>-1832431</v>
      </c>
      <c r="I506" s="45">
        <v>0.43128376734300666</v>
      </c>
      <c r="J506" s="66">
        <v>0</v>
      </c>
      <c r="K506" s="66">
        <v>0</v>
      </c>
      <c r="L506" s="66">
        <v>0</v>
      </c>
      <c r="M506" s="22"/>
      <c r="O506" s="7"/>
      <c r="P506" s="95"/>
    </row>
    <row r="507" spans="1:16" ht="18" customHeight="1">
      <c r="C507" s="3">
        <v>1</v>
      </c>
      <c r="D507" s="75"/>
      <c r="E507" s="77" t="s">
        <v>67</v>
      </c>
      <c r="F507" s="66">
        <v>2745348</v>
      </c>
      <c r="G507" s="66">
        <v>1241499</v>
      </c>
      <c r="H507" s="66">
        <v>-1503849</v>
      </c>
      <c r="I507" s="45">
        <v>0.45221917221423297</v>
      </c>
      <c r="J507" s="66"/>
      <c r="K507" s="66"/>
      <c r="L507" s="66">
        <v>0</v>
      </c>
      <c r="M507" s="22"/>
      <c r="O507" s="7"/>
    </row>
    <row r="508" spans="1:16" ht="18" customHeight="1">
      <c r="A508" s="4">
        <v>2</v>
      </c>
      <c r="C508" s="3">
        <v>1</v>
      </c>
      <c r="D508" s="75"/>
      <c r="E508" s="34" t="s">
        <v>27</v>
      </c>
      <c r="F508" s="66">
        <v>0</v>
      </c>
      <c r="G508" s="66">
        <v>0</v>
      </c>
      <c r="H508" s="66">
        <v>0</v>
      </c>
      <c r="I508" s="45"/>
      <c r="J508" s="66">
        <v>0</v>
      </c>
      <c r="K508" s="66">
        <v>0</v>
      </c>
      <c r="L508" s="66">
        <v>0</v>
      </c>
      <c r="M508" s="22"/>
      <c r="O508" s="7"/>
      <c r="P508" s="95"/>
    </row>
    <row r="509" spans="1:16" ht="18" customHeight="1">
      <c r="A509" s="4">
        <v>2</v>
      </c>
      <c r="C509" s="3">
        <v>1</v>
      </c>
      <c r="D509" s="75"/>
      <c r="E509" s="34" t="s">
        <v>29</v>
      </c>
      <c r="F509" s="66">
        <v>0</v>
      </c>
      <c r="G509" s="66">
        <v>0</v>
      </c>
      <c r="H509" s="66">
        <v>0</v>
      </c>
      <c r="I509" s="45"/>
      <c r="J509" s="66">
        <v>0</v>
      </c>
      <c r="K509" s="66">
        <v>0</v>
      </c>
      <c r="L509" s="66">
        <v>0</v>
      </c>
      <c r="M509" s="22"/>
      <c r="O509" s="7"/>
      <c r="P509" s="95"/>
    </row>
    <row r="510" spans="1:16" ht="18" customHeight="1">
      <c r="A510" s="4">
        <v>2</v>
      </c>
      <c r="C510" s="3">
        <v>1</v>
      </c>
      <c r="D510" s="75"/>
      <c r="E510" s="34" t="s">
        <v>33</v>
      </c>
      <c r="F510" s="66">
        <v>0</v>
      </c>
      <c r="G510" s="66">
        <v>0</v>
      </c>
      <c r="H510" s="66">
        <v>0</v>
      </c>
      <c r="I510" s="45"/>
      <c r="J510" s="66">
        <v>0</v>
      </c>
      <c r="K510" s="66">
        <v>0</v>
      </c>
      <c r="L510" s="66">
        <v>0</v>
      </c>
      <c r="M510" s="22"/>
      <c r="O510" s="7"/>
      <c r="P510" s="95"/>
    </row>
    <row r="511" spans="1:16" ht="18" customHeight="1">
      <c r="C511" s="3">
        <v>1</v>
      </c>
      <c r="D511" s="75"/>
      <c r="E511" s="35" t="s">
        <v>32</v>
      </c>
      <c r="F511" s="66">
        <v>0</v>
      </c>
      <c r="G511" s="66">
        <v>0</v>
      </c>
      <c r="H511" s="66">
        <v>0</v>
      </c>
      <c r="I511" s="45"/>
      <c r="J511" s="66">
        <v>0</v>
      </c>
      <c r="K511" s="66">
        <v>0</v>
      </c>
      <c r="L511" s="66">
        <v>0</v>
      </c>
      <c r="M511" s="22"/>
      <c r="O511" s="7"/>
      <c r="P511" s="95"/>
    </row>
    <row r="512" spans="1:16" ht="18" customHeight="1">
      <c r="C512" s="3">
        <v>1</v>
      </c>
      <c r="D512" s="75"/>
      <c r="E512" s="35" t="s">
        <v>35</v>
      </c>
      <c r="F512" s="66"/>
      <c r="G512" s="66"/>
      <c r="H512" s="66">
        <v>0</v>
      </c>
      <c r="I512" s="45"/>
      <c r="J512" s="66"/>
      <c r="K512" s="66"/>
      <c r="L512" s="66">
        <v>0</v>
      </c>
      <c r="M512" s="22"/>
      <c r="O512" s="7"/>
      <c r="P512" s="95"/>
    </row>
    <row r="513" spans="1:16" ht="18" customHeight="1">
      <c r="C513" s="3">
        <v>1</v>
      </c>
      <c r="D513" s="75"/>
      <c r="E513" s="35" t="s">
        <v>36</v>
      </c>
      <c r="F513" s="66"/>
      <c r="G513" s="66"/>
      <c r="H513" s="66">
        <v>0</v>
      </c>
      <c r="I513" s="45"/>
      <c r="J513" s="66"/>
      <c r="K513" s="66"/>
      <c r="L513" s="66">
        <v>0</v>
      </c>
      <c r="M513" s="22"/>
      <c r="O513" s="7"/>
      <c r="P513" s="95"/>
    </row>
    <row r="514" spans="1:16" ht="18" customHeight="1">
      <c r="C514" s="3">
        <v>1</v>
      </c>
      <c r="D514" s="75"/>
      <c r="E514" s="77" t="s">
        <v>65</v>
      </c>
      <c r="F514" s="66"/>
      <c r="G514" s="66"/>
      <c r="H514" s="66">
        <v>0</v>
      </c>
      <c r="I514" s="45"/>
      <c r="J514" s="66"/>
      <c r="K514" s="66"/>
      <c r="L514" s="66">
        <v>0</v>
      </c>
      <c r="M514" s="22"/>
      <c r="O514" s="7"/>
    </row>
    <row r="515" spans="1:16" ht="18" customHeight="1">
      <c r="A515" s="4">
        <v>2</v>
      </c>
      <c r="C515" s="3">
        <v>1</v>
      </c>
      <c r="D515" s="75"/>
      <c r="E515" s="34" t="s">
        <v>28</v>
      </c>
      <c r="F515" s="66">
        <v>5424711.0199999996</v>
      </c>
      <c r="G515" s="66">
        <v>4386455.55</v>
      </c>
      <c r="H515" s="66">
        <v>-1038255.4699999997</v>
      </c>
      <c r="I515" s="45">
        <v>0.80860630802781452</v>
      </c>
      <c r="J515" s="66">
        <v>0</v>
      </c>
      <c r="K515" s="66">
        <v>0</v>
      </c>
      <c r="L515" s="66">
        <v>0</v>
      </c>
      <c r="M515" s="22"/>
      <c r="O515" s="7"/>
      <c r="P515" s="95"/>
    </row>
    <row r="516" spans="1:16" ht="18" customHeight="1">
      <c r="C516" s="3">
        <v>1</v>
      </c>
      <c r="D516" s="75"/>
      <c r="E516" s="96" t="s">
        <v>69</v>
      </c>
      <c r="F516" s="66">
        <v>15984522.469999999</v>
      </c>
      <c r="G516" s="66">
        <v>10088437.92</v>
      </c>
      <c r="H516" s="66">
        <v>-5896084.5499999989</v>
      </c>
      <c r="I516" s="45">
        <v>0.63113789848487112</v>
      </c>
      <c r="J516" s="66"/>
      <c r="K516" s="66"/>
      <c r="L516" s="66">
        <v>0</v>
      </c>
      <c r="M516" s="22"/>
      <c r="O516" s="7"/>
      <c r="P516" s="95"/>
    </row>
    <row r="517" spans="1:16" ht="18" customHeight="1">
      <c r="C517" s="3">
        <v>1</v>
      </c>
      <c r="D517" s="75"/>
      <c r="E517" s="97" t="s">
        <v>70</v>
      </c>
      <c r="F517" s="66">
        <v>5428547</v>
      </c>
      <c r="G517" s="66">
        <v>3532920.8</v>
      </c>
      <c r="H517" s="66">
        <v>-1895626.2000000002</v>
      </c>
      <c r="I517" s="45">
        <v>0.65080412861857873</v>
      </c>
      <c r="J517" s="66"/>
      <c r="K517" s="66"/>
      <c r="L517" s="66">
        <v>0</v>
      </c>
      <c r="M517" s="22"/>
      <c r="O517" s="7"/>
      <c r="P517" s="95"/>
    </row>
    <row r="518" spans="1:16" ht="18" customHeight="1">
      <c r="C518" s="3">
        <v>1</v>
      </c>
      <c r="D518" s="75"/>
      <c r="E518" s="97" t="s">
        <v>71</v>
      </c>
      <c r="F518" s="66"/>
      <c r="G518" s="66"/>
      <c r="H518" s="66">
        <v>0</v>
      </c>
      <c r="I518" s="45"/>
      <c r="J518" s="66"/>
      <c r="K518" s="66"/>
      <c r="L518" s="66">
        <v>0</v>
      </c>
      <c r="M518" s="22"/>
      <c r="O518" s="7"/>
      <c r="P518" s="95"/>
    </row>
    <row r="519" spans="1:16" ht="18" customHeight="1">
      <c r="C519" s="3">
        <v>1</v>
      </c>
      <c r="D519" s="75"/>
      <c r="E519" s="97" t="s">
        <v>72</v>
      </c>
      <c r="F519" s="66">
        <v>10555975.469999999</v>
      </c>
      <c r="G519" s="66">
        <v>6555517.1200000001</v>
      </c>
      <c r="H519" s="66">
        <v>-4000458.3499999987</v>
      </c>
      <c r="I519" s="45">
        <v>0.62102428511990482</v>
      </c>
      <c r="J519" s="66"/>
      <c r="K519" s="66"/>
      <c r="L519" s="66">
        <v>0</v>
      </c>
      <c r="M519" s="22"/>
      <c r="O519" s="7"/>
      <c r="P519" s="95"/>
    </row>
    <row r="520" spans="1:16" s="7" customFormat="1" ht="48.95" customHeight="1">
      <c r="A520" s="4">
        <v>2</v>
      </c>
      <c r="B520" s="3">
        <v>1</v>
      </c>
      <c r="C520" s="3">
        <v>1</v>
      </c>
      <c r="D520" s="76">
        <v>34</v>
      </c>
      <c r="E520" s="43" t="s">
        <v>18</v>
      </c>
      <c r="F520" s="65">
        <v>2093000</v>
      </c>
      <c r="G520" s="65">
        <v>2092983.19</v>
      </c>
      <c r="H520" s="65">
        <v>-16.810000000055879</v>
      </c>
      <c r="I520" s="44">
        <v>0.99999196846631622</v>
      </c>
      <c r="J520" s="65">
        <v>0</v>
      </c>
      <c r="K520" s="65">
        <v>0</v>
      </c>
      <c r="L520" s="65">
        <v>0</v>
      </c>
      <c r="M520" s="30"/>
      <c r="P520" s="95"/>
    </row>
    <row r="521" spans="1:16" ht="18" customHeight="1">
      <c r="A521" s="4">
        <v>2</v>
      </c>
      <c r="C521" s="3">
        <v>1</v>
      </c>
      <c r="D521" s="75"/>
      <c r="E521" s="34" t="s">
        <v>34</v>
      </c>
      <c r="F521" s="66">
        <v>0</v>
      </c>
      <c r="G521" s="66">
        <v>0</v>
      </c>
      <c r="H521" s="66">
        <v>0</v>
      </c>
      <c r="I521" s="45"/>
      <c r="J521" s="66">
        <v>0</v>
      </c>
      <c r="K521" s="66">
        <v>0</v>
      </c>
      <c r="L521" s="66">
        <v>0</v>
      </c>
      <c r="M521" s="22"/>
      <c r="O521" s="7"/>
      <c r="P521" s="95"/>
    </row>
    <row r="522" spans="1:16" ht="18" customHeight="1">
      <c r="C522" s="3">
        <v>1</v>
      </c>
      <c r="D522" s="75"/>
      <c r="E522" s="77" t="s">
        <v>67</v>
      </c>
      <c r="F522" s="66"/>
      <c r="G522" s="66"/>
      <c r="H522" s="66">
        <v>0</v>
      </c>
      <c r="I522" s="45"/>
      <c r="J522" s="66"/>
      <c r="K522" s="66"/>
      <c r="L522" s="66">
        <v>0</v>
      </c>
      <c r="M522" s="22"/>
      <c r="O522" s="7"/>
    </row>
    <row r="523" spans="1:16" ht="18" customHeight="1">
      <c r="A523" s="4">
        <v>2</v>
      </c>
      <c r="C523" s="3">
        <v>1</v>
      </c>
      <c r="D523" s="75"/>
      <c r="E523" s="34" t="s">
        <v>27</v>
      </c>
      <c r="F523" s="66">
        <v>2093000</v>
      </c>
      <c r="G523" s="66">
        <v>2092983.19</v>
      </c>
      <c r="H523" s="92">
        <v>-16.810000000055879</v>
      </c>
      <c r="I523" s="94">
        <v>0.99999196846631622</v>
      </c>
      <c r="J523" s="66">
        <v>0</v>
      </c>
      <c r="K523" s="66">
        <v>0</v>
      </c>
      <c r="L523" s="66">
        <v>0</v>
      </c>
      <c r="M523" s="22"/>
      <c r="O523" s="7"/>
      <c r="P523" s="95"/>
    </row>
    <row r="524" spans="1:16" ht="18" customHeight="1">
      <c r="A524" s="4">
        <v>2</v>
      </c>
      <c r="C524" s="3">
        <v>1</v>
      </c>
      <c r="D524" s="75"/>
      <c r="E524" s="34" t="s">
        <v>29</v>
      </c>
      <c r="F524" s="66">
        <v>0</v>
      </c>
      <c r="G524" s="66">
        <v>0</v>
      </c>
      <c r="H524" s="66">
        <v>0</v>
      </c>
      <c r="I524" s="45"/>
      <c r="J524" s="66">
        <v>0</v>
      </c>
      <c r="K524" s="66">
        <v>0</v>
      </c>
      <c r="L524" s="66">
        <v>0</v>
      </c>
      <c r="M524" s="22"/>
      <c r="O524" s="7"/>
      <c r="P524" s="95"/>
    </row>
    <row r="525" spans="1:16" ht="18" customHeight="1">
      <c r="A525" s="4">
        <v>2</v>
      </c>
      <c r="C525" s="3">
        <v>1</v>
      </c>
      <c r="D525" s="75"/>
      <c r="E525" s="34" t="s">
        <v>33</v>
      </c>
      <c r="F525" s="66">
        <v>0</v>
      </c>
      <c r="G525" s="66">
        <v>0</v>
      </c>
      <c r="H525" s="66">
        <v>0</v>
      </c>
      <c r="I525" s="45"/>
      <c r="J525" s="66">
        <v>0</v>
      </c>
      <c r="K525" s="66">
        <v>0</v>
      </c>
      <c r="L525" s="66">
        <v>0</v>
      </c>
      <c r="M525" s="22"/>
      <c r="O525" s="7"/>
      <c r="P525" s="95"/>
    </row>
    <row r="526" spans="1:16" ht="18" customHeight="1">
      <c r="C526" s="3">
        <v>1</v>
      </c>
      <c r="D526" s="75"/>
      <c r="E526" s="35" t="s">
        <v>32</v>
      </c>
      <c r="F526" s="66">
        <v>0</v>
      </c>
      <c r="G526" s="66">
        <v>0</v>
      </c>
      <c r="H526" s="66">
        <v>0</v>
      </c>
      <c r="I526" s="45"/>
      <c r="J526" s="66">
        <v>0</v>
      </c>
      <c r="K526" s="66">
        <v>0</v>
      </c>
      <c r="L526" s="66">
        <v>0</v>
      </c>
      <c r="M526" s="22"/>
      <c r="O526" s="7"/>
      <c r="P526" s="95"/>
    </row>
    <row r="527" spans="1:16" ht="18" customHeight="1">
      <c r="C527" s="3">
        <v>1</v>
      </c>
      <c r="D527" s="75"/>
      <c r="E527" s="35" t="s">
        <v>35</v>
      </c>
      <c r="F527" s="66"/>
      <c r="G527" s="66"/>
      <c r="H527" s="66">
        <v>0</v>
      </c>
      <c r="I527" s="45"/>
      <c r="J527" s="66"/>
      <c r="K527" s="66"/>
      <c r="L527" s="66">
        <v>0</v>
      </c>
      <c r="M527" s="22"/>
      <c r="O527" s="7"/>
      <c r="P527" s="95"/>
    </row>
    <row r="528" spans="1:16" ht="18" customHeight="1">
      <c r="C528" s="3">
        <v>1</v>
      </c>
      <c r="D528" s="75"/>
      <c r="E528" s="35" t="s">
        <v>36</v>
      </c>
      <c r="F528" s="66"/>
      <c r="G528" s="66"/>
      <c r="H528" s="66">
        <v>0</v>
      </c>
      <c r="I528" s="45"/>
      <c r="J528" s="66"/>
      <c r="K528" s="66"/>
      <c r="L528" s="66">
        <v>0</v>
      </c>
      <c r="M528" s="22"/>
      <c r="O528" s="7"/>
      <c r="P528" s="95"/>
    </row>
    <row r="529" spans="1:16" ht="18" customHeight="1">
      <c r="C529" s="3">
        <v>1</v>
      </c>
      <c r="D529" s="75"/>
      <c r="E529" s="77" t="s">
        <v>65</v>
      </c>
      <c r="F529" s="66"/>
      <c r="G529" s="66"/>
      <c r="H529" s="66">
        <v>0</v>
      </c>
      <c r="I529" s="45"/>
      <c r="J529" s="66"/>
      <c r="K529" s="66"/>
      <c r="L529" s="66">
        <v>0</v>
      </c>
      <c r="M529" s="22"/>
      <c r="O529" s="7"/>
    </row>
    <row r="530" spans="1:16" ht="18" customHeight="1">
      <c r="A530" s="4">
        <v>2</v>
      </c>
      <c r="C530" s="3">
        <v>1</v>
      </c>
      <c r="D530" s="75"/>
      <c r="E530" s="34" t="s">
        <v>28</v>
      </c>
      <c r="F530" s="66">
        <v>0</v>
      </c>
      <c r="G530" s="66">
        <v>0</v>
      </c>
      <c r="H530" s="66">
        <v>0</v>
      </c>
      <c r="I530" s="45"/>
      <c r="J530" s="66">
        <v>0</v>
      </c>
      <c r="K530" s="66">
        <v>0</v>
      </c>
      <c r="L530" s="66">
        <v>0</v>
      </c>
      <c r="M530" s="22"/>
      <c r="O530" s="7"/>
      <c r="P530" s="95"/>
    </row>
    <row r="531" spans="1:16" ht="18" hidden="1" customHeight="1">
      <c r="C531" s="3"/>
      <c r="D531" s="75"/>
      <c r="E531" s="34"/>
      <c r="F531" s="66"/>
      <c r="G531" s="66"/>
      <c r="H531" s="66">
        <v>0</v>
      </c>
      <c r="I531" s="45"/>
      <c r="J531" s="66"/>
      <c r="K531" s="66"/>
      <c r="L531" s="66">
        <v>0</v>
      </c>
      <c r="M531" s="22"/>
      <c r="O531" s="7">
        <v>12</v>
      </c>
      <c r="P531" s="95"/>
    </row>
    <row r="532" spans="1:16" ht="18" hidden="1" customHeight="1">
      <c r="C532" s="3"/>
      <c r="D532" s="75"/>
      <c r="E532" s="34"/>
      <c r="F532" s="66"/>
      <c r="G532" s="66"/>
      <c r="H532" s="66">
        <v>0</v>
      </c>
      <c r="I532" s="45"/>
      <c r="J532" s="66"/>
      <c r="K532" s="66"/>
      <c r="L532" s="66">
        <v>0</v>
      </c>
      <c r="M532" s="22"/>
      <c r="O532" s="7">
        <v>13</v>
      </c>
      <c r="P532" s="95"/>
    </row>
    <row r="533" spans="1:16" ht="18" hidden="1" customHeight="1">
      <c r="C533" s="3"/>
      <c r="D533" s="75"/>
      <c r="E533" s="34"/>
      <c r="F533" s="66"/>
      <c r="G533" s="66"/>
      <c r="H533" s="66">
        <v>0</v>
      </c>
      <c r="I533" s="45"/>
      <c r="J533" s="66"/>
      <c r="K533" s="66"/>
      <c r="L533" s="66">
        <v>0</v>
      </c>
      <c r="M533" s="22"/>
      <c r="O533" s="7">
        <v>14</v>
      </c>
      <c r="P533" s="95"/>
    </row>
    <row r="534" spans="1:16" ht="18" hidden="1" customHeight="1">
      <c r="C534" s="3"/>
      <c r="D534" s="75"/>
      <c r="E534" s="34"/>
      <c r="F534" s="66"/>
      <c r="G534" s="66"/>
      <c r="H534" s="66">
        <v>0</v>
      </c>
      <c r="I534" s="45"/>
      <c r="J534" s="66"/>
      <c r="K534" s="66"/>
      <c r="L534" s="66">
        <v>0</v>
      </c>
      <c r="M534" s="22"/>
      <c r="O534" s="7">
        <v>15</v>
      </c>
      <c r="P534" s="95"/>
    </row>
    <row r="535" spans="1:16" s="7" customFormat="1" ht="65.25" customHeight="1">
      <c r="A535" s="4">
        <v>2</v>
      </c>
      <c r="B535" s="3">
        <v>1</v>
      </c>
      <c r="C535" s="3">
        <v>1</v>
      </c>
      <c r="D535" s="76">
        <v>35</v>
      </c>
      <c r="E535" s="43" t="s">
        <v>52</v>
      </c>
      <c r="F535" s="65">
        <v>26973018</v>
      </c>
      <c r="G535" s="65">
        <v>16905199</v>
      </c>
      <c r="H535" s="65">
        <v>-10067819</v>
      </c>
      <c r="I535" s="44">
        <v>0.62674480846006919</v>
      </c>
      <c r="J535" s="65">
        <v>0</v>
      </c>
      <c r="K535" s="65">
        <v>0</v>
      </c>
      <c r="L535" s="65">
        <v>0</v>
      </c>
      <c r="M535" s="30"/>
      <c r="P535" s="95"/>
    </row>
    <row r="536" spans="1:16" ht="18" customHeight="1">
      <c r="A536" s="4">
        <v>2</v>
      </c>
      <c r="C536" s="3">
        <v>1</v>
      </c>
      <c r="D536" s="75"/>
      <c r="E536" s="34" t="s">
        <v>34</v>
      </c>
      <c r="F536" s="66">
        <v>26973018</v>
      </c>
      <c r="G536" s="66">
        <v>16905199</v>
      </c>
      <c r="H536" s="66">
        <v>-10067819</v>
      </c>
      <c r="I536" s="45">
        <v>0.62674480846006919</v>
      </c>
      <c r="J536" s="66">
        <v>0</v>
      </c>
      <c r="K536" s="66">
        <v>0</v>
      </c>
      <c r="L536" s="66">
        <v>0</v>
      </c>
      <c r="M536" s="22"/>
      <c r="O536" s="7"/>
      <c r="P536" s="95"/>
    </row>
    <row r="537" spans="1:16" ht="18" customHeight="1">
      <c r="C537" s="3">
        <v>1</v>
      </c>
      <c r="D537" s="75"/>
      <c r="E537" s="77" t="s">
        <v>67</v>
      </c>
      <c r="F537" s="66"/>
      <c r="G537" s="66"/>
      <c r="H537" s="66">
        <v>0</v>
      </c>
      <c r="I537" s="45"/>
      <c r="J537" s="66"/>
      <c r="K537" s="66"/>
      <c r="L537" s="66">
        <v>0</v>
      </c>
      <c r="M537" s="22"/>
      <c r="O537" s="7"/>
    </row>
    <row r="538" spans="1:16" ht="18" customHeight="1">
      <c r="A538" s="4">
        <v>2</v>
      </c>
      <c r="C538" s="3">
        <v>1</v>
      </c>
      <c r="D538" s="75"/>
      <c r="E538" s="34" t="s">
        <v>27</v>
      </c>
      <c r="F538" s="66"/>
      <c r="G538" s="66"/>
      <c r="H538" s="66">
        <v>0</v>
      </c>
      <c r="I538" s="45"/>
      <c r="J538" s="66"/>
      <c r="K538" s="66"/>
      <c r="L538" s="66">
        <v>0</v>
      </c>
      <c r="M538" s="22"/>
      <c r="O538" s="7"/>
      <c r="P538" s="95"/>
    </row>
    <row r="539" spans="1:16" ht="18" customHeight="1">
      <c r="A539" s="4">
        <v>2</v>
      </c>
      <c r="C539" s="3">
        <v>1</v>
      </c>
      <c r="D539" s="75"/>
      <c r="E539" s="34" t="s">
        <v>29</v>
      </c>
      <c r="F539" s="66"/>
      <c r="G539" s="66"/>
      <c r="H539" s="66">
        <v>0</v>
      </c>
      <c r="I539" s="45"/>
      <c r="J539" s="66"/>
      <c r="K539" s="66"/>
      <c r="L539" s="66">
        <v>0</v>
      </c>
      <c r="M539" s="22"/>
      <c r="O539" s="7"/>
      <c r="P539" s="95"/>
    </row>
    <row r="540" spans="1:16" ht="18" customHeight="1">
      <c r="A540" s="4">
        <v>2</v>
      </c>
      <c r="C540" s="3">
        <v>1</v>
      </c>
      <c r="D540" s="75"/>
      <c r="E540" s="34" t="s">
        <v>33</v>
      </c>
      <c r="F540" s="66">
        <v>0</v>
      </c>
      <c r="G540" s="66">
        <v>0</v>
      </c>
      <c r="H540" s="66">
        <v>0</v>
      </c>
      <c r="I540" s="45"/>
      <c r="J540" s="66">
        <v>0</v>
      </c>
      <c r="K540" s="66">
        <v>0</v>
      </c>
      <c r="L540" s="66">
        <v>0</v>
      </c>
      <c r="M540" s="22"/>
      <c r="O540" s="7"/>
      <c r="P540" s="95"/>
    </row>
    <row r="541" spans="1:16" ht="18" customHeight="1">
      <c r="C541" s="3">
        <v>1</v>
      </c>
      <c r="D541" s="75"/>
      <c r="E541" s="35" t="s">
        <v>32</v>
      </c>
      <c r="F541" s="66">
        <v>0</v>
      </c>
      <c r="G541" s="66">
        <v>0</v>
      </c>
      <c r="H541" s="66">
        <v>0</v>
      </c>
      <c r="I541" s="45"/>
      <c r="J541" s="66">
        <v>0</v>
      </c>
      <c r="K541" s="66">
        <v>0</v>
      </c>
      <c r="L541" s="66">
        <v>0</v>
      </c>
      <c r="M541" s="22"/>
      <c r="O541" s="7"/>
      <c r="P541" s="95"/>
    </row>
    <row r="542" spans="1:16" ht="18" customHeight="1">
      <c r="C542" s="3">
        <v>1</v>
      </c>
      <c r="D542" s="75"/>
      <c r="E542" s="35" t="s">
        <v>35</v>
      </c>
      <c r="F542" s="66"/>
      <c r="G542" s="66"/>
      <c r="H542" s="66">
        <v>0</v>
      </c>
      <c r="I542" s="45"/>
      <c r="J542" s="66"/>
      <c r="K542" s="66"/>
      <c r="L542" s="66">
        <v>0</v>
      </c>
      <c r="M542" s="22"/>
      <c r="O542" s="7"/>
      <c r="P542" s="95"/>
    </row>
    <row r="543" spans="1:16" ht="18" customHeight="1">
      <c r="C543" s="3">
        <v>1</v>
      </c>
      <c r="D543" s="75"/>
      <c r="E543" s="35" t="s">
        <v>36</v>
      </c>
      <c r="F543" s="66"/>
      <c r="G543" s="66"/>
      <c r="H543" s="66">
        <v>0</v>
      </c>
      <c r="I543" s="45"/>
      <c r="J543" s="66"/>
      <c r="K543" s="66"/>
      <c r="L543" s="66">
        <v>0</v>
      </c>
      <c r="M543" s="22"/>
      <c r="O543" s="7"/>
      <c r="P543" s="95"/>
    </row>
    <row r="544" spans="1:16" ht="18" customHeight="1">
      <c r="C544" s="3">
        <v>1</v>
      </c>
      <c r="D544" s="75"/>
      <c r="E544" s="77" t="s">
        <v>65</v>
      </c>
      <c r="F544" s="66"/>
      <c r="G544" s="66"/>
      <c r="H544" s="66">
        <v>0</v>
      </c>
      <c r="I544" s="45"/>
      <c r="J544" s="66"/>
      <c r="K544" s="66"/>
      <c r="L544" s="66">
        <v>0</v>
      </c>
      <c r="M544" s="22"/>
      <c r="O544" s="7"/>
    </row>
    <row r="545" spans="1:16" ht="18" customHeight="1">
      <c r="A545" s="4">
        <v>2</v>
      </c>
      <c r="C545" s="3">
        <v>1</v>
      </c>
      <c r="D545" s="75"/>
      <c r="E545" s="34" t="s">
        <v>28</v>
      </c>
      <c r="F545" s="66">
        <v>0</v>
      </c>
      <c r="G545" s="66">
        <v>0</v>
      </c>
      <c r="H545" s="66">
        <v>0</v>
      </c>
      <c r="I545" s="45"/>
      <c r="J545" s="66">
        <v>0</v>
      </c>
      <c r="K545" s="66">
        <v>0</v>
      </c>
      <c r="L545" s="66">
        <v>0</v>
      </c>
      <c r="M545" s="22"/>
      <c r="O545" s="7"/>
      <c r="P545" s="95"/>
    </row>
    <row r="546" spans="1:16" ht="18" hidden="1" customHeight="1">
      <c r="C546" s="3"/>
      <c r="D546" s="75"/>
      <c r="E546" s="34"/>
      <c r="F546" s="66"/>
      <c r="G546" s="66"/>
      <c r="H546" s="66">
        <v>0</v>
      </c>
      <c r="I546" s="45"/>
      <c r="J546" s="66"/>
      <c r="K546" s="66"/>
      <c r="L546" s="66">
        <v>0</v>
      </c>
      <c r="M546" s="22"/>
      <c r="O546" s="7">
        <v>12</v>
      </c>
      <c r="P546" s="95"/>
    </row>
    <row r="547" spans="1:16" ht="18" hidden="1" customHeight="1">
      <c r="C547" s="3"/>
      <c r="D547" s="75"/>
      <c r="E547" s="34"/>
      <c r="F547" s="66"/>
      <c r="G547" s="66"/>
      <c r="H547" s="66">
        <v>0</v>
      </c>
      <c r="I547" s="45"/>
      <c r="J547" s="66"/>
      <c r="K547" s="66"/>
      <c r="L547" s="66">
        <v>0</v>
      </c>
      <c r="M547" s="22"/>
      <c r="O547" s="7">
        <v>13</v>
      </c>
      <c r="P547" s="95"/>
    </row>
    <row r="548" spans="1:16" ht="18" hidden="1" customHeight="1">
      <c r="C548" s="3"/>
      <c r="D548" s="75"/>
      <c r="E548" s="34"/>
      <c r="F548" s="66"/>
      <c r="G548" s="66"/>
      <c r="H548" s="66">
        <v>0</v>
      </c>
      <c r="I548" s="45"/>
      <c r="J548" s="66"/>
      <c r="K548" s="66"/>
      <c r="L548" s="66">
        <v>0</v>
      </c>
      <c r="M548" s="22"/>
      <c r="O548" s="7">
        <v>14</v>
      </c>
      <c r="P548" s="95"/>
    </row>
    <row r="549" spans="1:16" ht="18" hidden="1" customHeight="1">
      <c r="C549" s="3"/>
      <c r="D549" s="75"/>
      <c r="E549" s="34"/>
      <c r="F549" s="66"/>
      <c r="G549" s="66"/>
      <c r="H549" s="66">
        <v>0</v>
      </c>
      <c r="I549" s="45"/>
      <c r="J549" s="66"/>
      <c r="K549" s="66"/>
      <c r="L549" s="66">
        <v>0</v>
      </c>
      <c r="M549" s="22"/>
      <c r="O549" s="7">
        <v>15</v>
      </c>
      <c r="P549" s="95"/>
    </row>
    <row r="550" spans="1:16" s="7" customFormat="1" ht="48.95" customHeight="1">
      <c r="A550" s="4">
        <v>3</v>
      </c>
      <c r="B550" s="3">
        <v>1</v>
      </c>
      <c r="C550" s="3">
        <v>1</v>
      </c>
      <c r="D550" s="76">
        <v>36</v>
      </c>
      <c r="E550" s="43" t="s">
        <v>19</v>
      </c>
      <c r="F550" s="65">
        <v>367358992</v>
      </c>
      <c r="G550" s="65">
        <v>282261405</v>
      </c>
      <c r="H550" s="65">
        <v>-85097587</v>
      </c>
      <c r="I550" s="44">
        <v>0.76835305830760769</v>
      </c>
      <c r="J550" s="65">
        <v>0</v>
      </c>
      <c r="K550" s="65">
        <v>0</v>
      </c>
      <c r="L550" s="65">
        <v>0</v>
      </c>
      <c r="M550" s="30"/>
      <c r="P550" s="95"/>
    </row>
    <row r="551" spans="1:16" ht="18" customHeight="1">
      <c r="A551" s="4">
        <v>3</v>
      </c>
      <c r="C551" s="3">
        <v>1</v>
      </c>
      <c r="D551" s="75"/>
      <c r="E551" s="34" t="s">
        <v>34</v>
      </c>
      <c r="F551" s="66">
        <v>344030820</v>
      </c>
      <c r="G551" s="66">
        <v>265797171</v>
      </c>
      <c r="H551" s="66">
        <v>-78233649</v>
      </c>
      <c r="I551" s="45">
        <v>0.77259697546865136</v>
      </c>
      <c r="J551" s="66">
        <v>0</v>
      </c>
      <c r="K551" s="66">
        <v>0</v>
      </c>
      <c r="L551" s="66">
        <v>0</v>
      </c>
      <c r="M551" s="22"/>
      <c r="O551" s="7"/>
      <c r="P551" s="95"/>
    </row>
    <row r="552" spans="1:16" ht="18" customHeight="1">
      <c r="C552" s="3">
        <v>1</v>
      </c>
      <c r="D552" s="75"/>
      <c r="E552" s="77" t="s">
        <v>67</v>
      </c>
      <c r="F552" s="66"/>
      <c r="G552" s="66"/>
      <c r="H552" s="66">
        <v>0</v>
      </c>
      <c r="I552" s="45"/>
      <c r="J552" s="66"/>
      <c r="K552" s="66"/>
      <c r="L552" s="66">
        <v>0</v>
      </c>
      <c r="M552" s="22"/>
      <c r="O552" s="7"/>
    </row>
    <row r="553" spans="1:16" ht="18" customHeight="1">
      <c r="A553" s="4">
        <v>3</v>
      </c>
      <c r="C553" s="3">
        <v>1</v>
      </c>
      <c r="D553" s="75"/>
      <c r="E553" s="34" t="s">
        <v>27</v>
      </c>
      <c r="F553" s="66">
        <v>0</v>
      </c>
      <c r="G553" s="66">
        <v>0</v>
      </c>
      <c r="H553" s="66">
        <v>0</v>
      </c>
      <c r="I553" s="45"/>
      <c r="J553" s="66">
        <v>0</v>
      </c>
      <c r="K553" s="66">
        <v>0</v>
      </c>
      <c r="L553" s="66">
        <v>0</v>
      </c>
      <c r="M553" s="22"/>
      <c r="O553" s="7"/>
      <c r="P553" s="95"/>
    </row>
    <row r="554" spans="1:16" ht="18" customHeight="1">
      <c r="A554" s="4">
        <v>3</v>
      </c>
      <c r="C554" s="3">
        <v>1</v>
      </c>
      <c r="D554" s="75"/>
      <c r="E554" s="34" t="s">
        <v>29</v>
      </c>
      <c r="F554" s="66">
        <v>0</v>
      </c>
      <c r="G554" s="66">
        <v>0</v>
      </c>
      <c r="H554" s="66">
        <v>0</v>
      </c>
      <c r="I554" s="45"/>
      <c r="J554" s="66">
        <v>0</v>
      </c>
      <c r="K554" s="66">
        <v>0</v>
      </c>
      <c r="L554" s="66">
        <v>0</v>
      </c>
      <c r="M554" s="22"/>
      <c r="O554" s="7"/>
      <c r="P554" s="95"/>
    </row>
    <row r="555" spans="1:16" ht="18" customHeight="1">
      <c r="A555" s="4">
        <v>3</v>
      </c>
      <c r="C555" s="3">
        <v>1</v>
      </c>
      <c r="D555" s="75"/>
      <c r="E555" s="34" t="s">
        <v>33</v>
      </c>
      <c r="F555" s="66">
        <v>23328172</v>
      </c>
      <c r="G555" s="66">
        <v>16464234</v>
      </c>
      <c r="H555" s="66">
        <v>-6863938</v>
      </c>
      <c r="I555" s="45">
        <v>0.70576614404249072</v>
      </c>
      <c r="J555" s="66">
        <v>0</v>
      </c>
      <c r="K555" s="66">
        <v>0</v>
      </c>
      <c r="L555" s="66">
        <v>0</v>
      </c>
      <c r="M555" s="22"/>
      <c r="O555" s="7"/>
      <c r="P555" s="95"/>
    </row>
    <row r="556" spans="1:16" ht="18" customHeight="1">
      <c r="C556" s="3">
        <v>1</v>
      </c>
      <c r="D556" s="75"/>
      <c r="E556" s="35" t="s">
        <v>32</v>
      </c>
      <c r="F556" s="66">
        <v>0</v>
      </c>
      <c r="G556" s="66">
        <v>0</v>
      </c>
      <c r="H556" s="66">
        <v>0</v>
      </c>
      <c r="I556" s="45"/>
      <c r="J556" s="66">
        <v>0</v>
      </c>
      <c r="K556" s="66">
        <v>0</v>
      </c>
      <c r="L556" s="66">
        <v>0</v>
      </c>
      <c r="M556" s="22"/>
      <c r="O556" s="7"/>
      <c r="P556" s="95"/>
    </row>
    <row r="557" spans="1:16" ht="18" customHeight="1">
      <c r="C557" s="3">
        <v>1</v>
      </c>
      <c r="D557" s="75"/>
      <c r="E557" s="35" t="s">
        <v>35</v>
      </c>
      <c r="F557" s="66"/>
      <c r="G557" s="66"/>
      <c r="H557" s="66">
        <v>0</v>
      </c>
      <c r="I557" s="45"/>
      <c r="J557" s="66"/>
      <c r="K557" s="66"/>
      <c r="L557" s="66">
        <v>0</v>
      </c>
      <c r="M557" s="22"/>
      <c r="O557" s="7"/>
      <c r="P557" s="95"/>
    </row>
    <row r="558" spans="1:16" ht="18" customHeight="1">
      <c r="C558" s="3">
        <v>1</v>
      </c>
      <c r="D558" s="75"/>
      <c r="E558" s="35" t="s">
        <v>36</v>
      </c>
      <c r="F558" s="66"/>
      <c r="G558" s="66"/>
      <c r="H558" s="66">
        <v>0</v>
      </c>
      <c r="I558" s="45"/>
      <c r="J558" s="66"/>
      <c r="K558" s="66"/>
      <c r="L558" s="66">
        <v>0</v>
      </c>
      <c r="M558" s="22"/>
      <c r="O558" s="7"/>
      <c r="P558" s="95"/>
    </row>
    <row r="559" spans="1:16" ht="18" customHeight="1">
      <c r="C559" s="3">
        <v>1</v>
      </c>
      <c r="D559" s="75"/>
      <c r="E559" s="77" t="s">
        <v>65</v>
      </c>
      <c r="F559" s="66"/>
      <c r="G559" s="66"/>
      <c r="H559" s="66">
        <v>0</v>
      </c>
      <c r="I559" s="45"/>
      <c r="J559" s="66"/>
      <c r="K559" s="66"/>
      <c r="L559" s="66">
        <v>0</v>
      </c>
      <c r="M559" s="22"/>
      <c r="O559" s="7"/>
    </row>
    <row r="560" spans="1:16" ht="18" customHeight="1">
      <c r="A560" s="4">
        <v>3</v>
      </c>
      <c r="C560" s="3">
        <v>1</v>
      </c>
      <c r="D560" s="75"/>
      <c r="E560" s="34" t="s">
        <v>28</v>
      </c>
      <c r="F560" s="66">
        <v>0</v>
      </c>
      <c r="G560" s="66">
        <v>0</v>
      </c>
      <c r="H560" s="66">
        <v>0</v>
      </c>
      <c r="I560" s="45"/>
      <c r="J560" s="66">
        <v>0</v>
      </c>
      <c r="K560" s="66">
        <v>0</v>
      </c>
      <c r="L560" s="66">
        <v>0</v>
      </c>
      <c r="M560" s="22"/>
      <c r="O560" s="7"/>
      <c r="P560" s="95"/>
    </row>
    <row r="561" spans="1:16" ht="18" hidden="1" customHeight="1">
      <c r="C561" s="3"/>
      <c r="D561" s="75"/>
      <c r="E561" s="34"/>
      <c r="F561" s="66"/>
      <c r="G561" s="66"/>
      <c r="H561" s="66">
        <v>0</v>
      </c>
      <c r="I561" s="45"/>
      <c r="J561" s="66"/>
      <c r="K561" s="66"/>
      <c r="L561" s="66">
        <v>0</v>
      </c>
      <c r="M561" s="22"/>
      <c r="O561" s="7">
        <v>12</v>
      </c>
      <c r="P561" s="95"/>
    </row>
    <row r="562" spans="1:16" ht="18" hidden="1" customHeight="1">
      <c r="C562" s="3"/>
      <c r="D562" s="75"/>
      <c r="E562" s="34"/>
      <c r="F562" s="66"/>
      <c r="G562" s="66"/>
      <c r="H562" s="66">
        <v>0</v>
      </c>
      <c r="I562" s="45"/>
      <c r="J562" s="66"/>
      <c r="K562" s="66"/>
      <c r="L562" s="66">
        <v>0</v>
      </c>
      <c r="M562" s="22"/>
      <c r="O562" s="7">
        <v>13</v>
      </c>
      <c r="P562" s="95"/>
    </row>
    <row r="563" spans="1:16" ht="18" hidden="1" customHeight="1">
      <c r="C563" s="3"/>
      <c r="D563" s="75"/>
      <c r="E563" s="34"/>
      <c r="F563" s="66"/>
      <c r="G563" s="66"/>
      <c r="H563" s="66">
        <v>0</v>
      </c>
      <c r="I563" s="45"/>
      <c r="J563" s="66"/>
      <c r="K563" s="66"/>
      <c r="L563" s="66">
        <v>0</v>
      </c>
      <c r="M563" s="22"/>
      <c r="O563" s="7">
        <v>14</v>
      </c>
      <c r="P563" s="95"/>
    </row>
    <row r="564" spans="1:16" ht="18" hidden="1" customHeight="1">
      <c r="C564" s="3"/>
      <c r="D564" s="75"/>
      <c r="E564" s="34"/>
      <c r="F564" s="66"/>
      <c r="G564" s="66"/>
      <c r="H564" s="66">
        <v>0</v>
      </c>
      <c r="I564" s="45"/>
      <c r="J564" s="66"/>
      <c r="K564" s="66"/>
      <c r="L564" s="66">
        <v>0</v>
      </c>
      <c r="M564" s="22"/>
      <c r="O564" s="7">
        <v>15</v>
      </c>
      <c r="P564" s="95"/>
    </row>
    <row r="565" spans="1:16" s="7" customFormat="1" ht="48.95" customHeight="1">
      <c r="A565" s="4">
        <v>4</v>
      </c>
      <c r="B565" s="3">
        <v>1</v>
      </c>
      <c r="C565" s="3">
        <v>1</v>
      </c>
      <c r="D565" s="76">
        <v>37</v>
      </c>
      <c r="E565" s="43" t="s">
        <v>66</v>
      </c>
      <c r="F565" s="65">
        <v>16035292.359999999</v>
      </c>
      <c r="G565" s="65">
        <v>15997707.279999999</v>
      </c>
      <c r="H565" s="65">
        <v>-37585.080000000075</v>
      </c>
      <c r="I565" s="44">
        <v>0.99765610260441795</v>
      </c>
      <c r="J565" s="65">
        <v>0</v>
      </c>
      <c r="K565" s="65">
        <v>0</v>
      </c>
      <c r="L565" s="65">
        <v>0</v>
      </c>
      <c r="M565" s="30"/>
      <c r="P565" s="95"/>
    </row>
    <row r="566" spans="1:16" ht="18" customHeight="1">
      <c r="A566" s="4">
        <v>4</v>
      </c>
      <c r="C566" s="3">
        <v>1</v>
      </c>
      <c r="D566" s="75"/>
      <c r="E566" s="34" t="s">
        <v>34</v>
      </c>
      <c r="F566" s="66">
        <v>553000</v>
      </c>
      <c r="G566" s="66">
        <v>524797</v>
      </c>
      <c r="H566" s="66">
        <v>-28203</v>
      </c>
      <c r="I566" s="45">
        <v>0.94899999999999995</v>
      </c>
      <c r="J566" s="66">
        <v>0</v>
      </c>
      <c r="K566" s="66">
        <v>0</v>
      </c>
      <c r="L566" s="66">
        <v>0</v>
      </c>
      <c r="M566" s="22"/>
      <c r="O566" s="7"/>
      <c r="P566" s="95"/>
    </row>
    <row r="567" spans="1:16" ht="18" customHeight="1">
      <c r="C567" s="3">
        <v>1</v>
      </c>
      <c r="D567" s="75"/>
      <c r="E567" s="77" t="s">
        <v>67</v>
      </c>
      <c r="F567" s="66"/>
      <c r="G567" s="66"/>
      <c r="H567" s="66">
        <v>0</v>
      </c>
      <c r="I567" s="45"/>
      <c r="J567" s="66"/>
      <c r="K567" s="66"/>
      <c r="L567" s="66">
        <v>0</v>
      </c>
      <c r="M567" s="22"/>
      <c r="O567" s="7"/>
    </row>
    <row r="568" spans="1:16" ht="18" customHeight="1">
      <c r="A568" s="4">
        <v>4</v>
      </c>
      <c r="C568" s="3">
        <v>1</v>
      </c>
      <c r="D568" s="75"/>
      <c r="E568" s="34" t="s">
        <v>27</v>
      </c>
      <c r="F568" s="66">
        <v>0</v>
      </c>
      <c r="G568" s="66">
        <v>0</v>
      </c>
      <c r="H568" s="66">
        <v>0</v>
      </c>
      <c r="I568" s="45"/>
      <c r="J568" s="66">
        <v>0</v>
      </c>
      <c r="K568" s="66">
        <v>0</v>
      </c>
      <c r="L568" s="66">
        <v>0</v>
      </c>
      <c r="M568" s="22"/>
      <c r="O568" s="7"/>
      <c r="P568" s="95"/>
    </row>
    <row r="569" spans="1:16" ht="18" customHeight="1">
      <c r="A569" s="4">
        <v>4</v>
      </c>
      <c r="C569" s="3">
        <v>1</v>
      </c>
      <c r="D569" s="75"/>
      <c r="E569" s="34" t="s">
        <v>29</v>
      </c>
      <c r="F569" s="66">
        <v>0</v>
      </c>
      <c r="G569" s="66">
        <v>0</v>
      </c>
      <c r="H569" s="66">
        <v>0</v>
      </c>
      <c r="I569" s="45"/>
      <c r="J569" s="66">
        <v>0</v>
      </c>
      <c r="K569" s="66">
        <v>0</v>
      </c>
      <c r="L569" s="66">
        <v>0</v>
      </c>
      <c r="M569" s="22"/>
      <c r="O569" s="7"/>
      <c r="P569" s="95"/>
    </row>
    <row r="570" spans="1:16" ht="18" customHeight="1">
      <c r="A570" s="4">
        <v>4</v>
      </c>
      <c r="C570" s="3">
        <v>1</v>
      </c>
      <c r="D570" s="75"/>
      <c r="E570" s="34" t="s">
        <v>33</v>
      </c>
      <c r="F570" s="66">
        <v>0</v>
      </c>
      <c r="G570" s="66">
        <v>0</v>
      </c>
      <c r="H570" s="66">
        <v>0</v>
      </c>
      <c r="I570" s="45"/>
      <c r="J570" s="66">
        <v>0</v>
      </c>
      <c r="K570" s="66">
        <v>0</v>
      </c>
      <c r="L570" s="66">
        <v>0</v>
      </c>
      <c r="M570" s="22"/>
      <c r="O570" s="7"/>
      <c r="P570" s="95"/>
    </row>
    <row r="571" spans="1:16" ht="18" customHeight="1">
      <c r="C571" s="3">
        <v>1</v>
      </c>
      <c r="D571" s="75"/>
      <c r="E571" s="35" t="s">
        <v>32</v>
      </c>
      <c r="F571" s="66">
        <v>0</v>
      </c>
      <c r="G571" s="66">
        <v>0</v>
      </c>
      <c r="H571" s="66">
        <v>0</v>
      </c>
      <c r="I571" s="45"/>
      <c r="J571" s="66">
        <v>0</v>
      </c>
      <c r="K571" s="66">
        <v>0</v>
      </c>
      <c r="L571" s="66">
        <v>0</v>
      </c>
      <c r="M571" s="22"/>
      <c r="O571" s="7"/>
      <c r="P571" s="95"/>
    </row>
    <row r="572" spans="1:16" ht="18" customHeight="1">
      <c r="C572" s="3">
        <v>1</v>
      </c>
      <c r="D572" s="75"/>
      <c r="E572" s="35" t="s">
        <v>35</v>
      </c>
      <c r="F572" s="66"/>
      <c r="G572" s="66"/>
      <c r="H572" s="66">
        <v>0</v>
      </c>
      <c r="I572" s="45"/>
      <c r="J572" s="66"/>
      <c r="K572" s="66"/>
      <c r="L572" s="66">
        <v>0</v>
      </c>
      <c r="M572" s="22"/>
      <c r="O572" s="7"/>
      <c r="P572" s="95"/>
    </row>
    <row r="573" spans="1:16" ht="18" customHeight="1">
      <c r="C573" s="3">
        <v>1</v>
      </c>
      <c r="D573" s="75"/>
      <c r="E573" s="35" t="s">
        <v>36</v>
      </c>
      <c r="F573" s="66"/>
      <c r="G573" s="66"/>
      <c r="H573" s="66">
        <v>0</v>
      </c>
      <c r="I573" s="45"/>
      <c r="J573" s="66"/>
      <c r="K573" s="66"/>
      <c r="L573" s="66">
        <v>0</v>
      </c>
      <c r="M573" s="22"/>
      <c r="O573" s="7"/>
      <c r="P573" s="95"/>
    </row>
    <row r="574" spans="1:16" ht="18" customHeight="1">
      <c r="C574" s="3">
        <v>1</v>
      </c>
      <c r="D574" s="75"/>
      <c r="E574" s="77" t="s">
        <v>65</v>
      </c>
      <c r="F574" s="66"/>
      <c r="G574" s="66"/>
      <c r="H574" s="66">
        <v>0</v>
      </c>
      <c r="I574" s="45"/>
      <c r="J574" s="66"/>
      <c r="K574" s="66"/>
      <c r="L574" s="66">
        <v>0</v>
      </c>
      <c r="M574" s="22"/>
      <c r="O574" s="7"/>
    </row>
    <row r="575" spans="1:16" ht="18" customHeight="1">
      <c r="A575" s="4">
        <v>4</v>
      </c>
      <c r="C575" s="3">
        <v>1</v>
      </c>
      <c r="D575" s="75"/>
      <c r="E575" s="34" t="s">
        <v>28</v>
      </c>
      <c r="F575" s="66">
        <v>15482292.359999999</v>
      </c>
      <c r="G575" s="66">
        <v>15472910.279999999</v>
      </c>
      <c r="H575" s="92">
        <v>-9382.0800000000745</v>
      </c>
      <c r="I575" s="94">
        <v>0.99939401221848523</v>
      </c>
      <c r="J575" s="66">
        <v>0</v>
      </c>
      <c r="K575" s="66">
        <v>0</v>
      </c>
      <c r="L575" s="66">
        <v>0</v>
      </c>
      <c r="M575" s="22"/>
      <c r="O575" s="7"/>
      <c r="P575" s="95"/>
    </row>
    <row r="576" spans="1:16" ht="18" hidden="1" customHeight="1">
      <c r="C576" s="3"/>
      <c r="D576" s="75"/>
      <c r="E576" s="34"/>
      <c r="F576" s="66"/>
      <c r="G576" s="66"/>
      <c r="H576" s="66">
        <v>0</v>
      </c>
      <c r="I576" s="94"/>
      <c r="J576" s="66"/>
      <c r="K576" s="66"/>
      <c r="L576" s="66">
        <v>0</v>
      </c>
      <c r="M576" s="22"/>
      <c r="O576" s="7">
        <v>12</v>
      </c>
      <c r="P576" s="95"/>
    </row>
    <row r="577" spans="1:16" ht="18" hidden="1" customHeight="1">
      <c r="C577" s="3"/>
      <c r="D577" s="75"/>
      <c r="E577" s="34"/>
      <c r="F577" s="66"/>
      <c r="G577" s="66"/>
      <c r="H577" s="66">
        <v>0</v>
      </c>
      <c r="I577" s="94"/>
      <c r="J577" s="66"/>
      <c r="K577" s="66"/>
      <c r="L577" s="66">
        <v>0</v>
      </c>
      <c r="M577" s="22"/>
      <c r="O577" s="7">
        <v>13</v>
      </c>
      <c r="P577" s="95"/>
    </row>
    <row r="578" spans="1:16" ht="18" hidden="1" customHeight="1">
      <c r="C578" s="3"/>
      <c r="D578" s="75"/>
      <c r="E578" s="34"/>
      <c r="F578" s="66"/>
      <c r="G578" s="66"/>
      <c r="H578" s="66">
        <v>0</v>
      </c>
      <c r="I578" s="94"/>
      <c r="J578" s="66"/>
      <c r="K578" s="66"/>
      <c r="L578" s="66">
        <v>0</v>
      </c>
      <c r="M578" s="22"/>
      <c r="O578" s="7">
        <v>14</v>
      </c>
      <c r="P578" s="95"/>
    </row>
    <row r="579" spans="1:16" ht="18" hidden="1" customHeight="1">
      <c r="C579" s="3"/>
      <c r="D579" s="75"/>
      <c r="E579" s="34"/>
      <c r="F579" s="66"/>
      <c r="G579" s="66"/>
      <c r="H579" s="66">
        <v>0</v>
      </c>
      <c r="I579" s="94"/>
      <c r="J579" s="66"/>
      <c r="K579" s="66"/>
      <c r="L579" s="66">
        <v>0</v>
      </c>
      <c r="M579" s="22"/>
      <c r="O579" s="7">
        <v>15</v>
      </c>
      <c r="P579" s="95"/>
    </row>
    <row r="580" spans="1:16" s="7" customFormat="1" ht="48.95" customHeight="1">
      <c r="A580" s="4">
        <v>4</v>
      </c>
      <c r="B580" s="3">
        <v>1</v>
      </c>
      <c r="C580" s="3">
        <v>1</v>
      </c>
      <c r="D580" s="76">
        <v>38</v>
      </c>
      <c r="E580" s="43" t="s">
        <v>20</v>
      </c>
      <c r="F580" s="65">
        <v>0</v>
      </c>
      <c r="G580" s="65">
        <v>0</v>
      </c>
      <c r="H580" s="65">
        <v>0</v>
      </c>
      <c r="I580" s="44"/>
      <c r="J580" s="65">
        <v>0</v>
      </c>
      <c r="K580" s="65">
        <v>0</v>
      </c>
      <c r="L580" s="65">
        <v>0</v>
      </c>
      <c r="M580" s="30"/>
      <c r="P580" s="95"/>
    </row>
    <row r="581" spans="1:16" ht="18" customHeight="1">
      <c r="A581" s="4">
        <v>4</v>
      </c>
      <c r="C581" s="3">
        <v>1</v>
      </c>
      <c r="D581" s="75"/>
      <c r="E581" s="34" t="s">
        <v>34</v>
      </c>
      <c r="F581" s="66">
        <v>0</v>
      </c>
      <c r="G581" s="66">
        <v>0</v>
      </c>
      <c r="H581" s="66">
        <v>0</v>
      </c>
      <c r="I581" s="45"/>
      <c r="J581" s="66">
        <v>0</v>
      </c>
      <c r="K581" s="66">
        <v>0</v>
      </c>
      <c r="L581" s="66">
        <v>0</v>
      </c>
      <c r="M581" s="22"/>
      <c r="O581" s="7"/>
      <c r="P581" s="95"/>
    </row>
    <row r="582" spans="1:16" ht="18" customHeight="1">
      <c r="C582" s="3">
        <v>1</v>
      </c>
      <c r="D582" s="75"/>
      <c r="E582" s="77" t="s">
        <v>67</v>
      </c>
      <c r="F582" s="66"/>
      <c r="G582" s="66"/>
      <c r="H582" s="66">
        <v>0</v>
      </c>
      <c r="I582" s="45"/>
      <c r="J582" s="66"/>
      <c r="K582" s="66"/>
      <c r="L582" s="66">
        <v>0</v>
      </c>
      <c r="M582" s="22"/>
      <c r="O582" s="7"/>
    </row>
    <row r="583" spans="1:16" ht="18" customHeight="1">
      <c r="A583" s="4">
        <v>4</v>
      </c>
      <c r="C583" s="3">
        <v>1</v>
      </c>
      <c r="D583" s="75"/>
      <c r="E583" s="34" t="s">
        <v>27</v>
      </c>
      <c r="F583" s="66">
        <v>0</v>
      </c>
      <c r="G583" s="66">
        <v>0</v>
      </c>
      <c r="H583" s="66">
        <v>0</v>
      </c>
      <c r="I583" s="45"/>
      <c r="J583" s="66">
        <v>0</v>
      </c>
      <c r="K583" s="66">
        <v>0</v>
      </c>
      <c r="L583" s="66">
        <v>0</v>
      </c>
      <c r="M583" s="22"/>
      <c r="O583" s="7"/>
      <c r="P583" s="95"/>
    </row>
    <row r="584" spans="1:16" ht="18" customHeight="1">
      <c r="A584" s="4">
        <v>4</v>
      </c>
      <c r="C584" s="3">
        <v>1</v>
      </c>
      <c r="D584" s="75"/>
      <c r="E584" s="34" t="s">
        <v>29</v>
      </c>
      <c r="F584" s="66">
        <v>0</v>
      </c>
      <c r="G584" s="66">
        <v>0</v>
      </c>
      <c r="H584" s="66">
        <v>0</v>
      </c>
      <c r="I584" s="45"/>
      <c r="J584" s="66">
        <v>0</v>
      </c>
      <c r="K584" s="66">
        <v>0</v>
      </c>
      <c r="L584" s="66">
        <v>0</v>
      </c>
      <c r="M584" s="22"/>
      <c r="O584" s="7"/>
      <c r="P584" s="95"/>
    </row>
    <row r="585" spans="1:16" ht="18" customHeight="1">
      <c r="A585" s="4">
        <v>4</v>
      </c>
      <c r="C585" s="3">
        <v>1</v>
      </c>
      <c r="D585" s="75"/>
      <c r="E585" s="34" t="s">
        <v>33</v>
      </c>
      <c r="F585" s="66">
        <v>0</v>
      </c>
      <c r="G585" s="66">
        <v>0</v>
      </c>
      <c r="H585" s="66">
        <v>0</v>
      </c>
      <c r="I585" s="45"/>
      <c r="J585" s="66">
        <v>0</v>
      </c>
      <c r="K585" s="66">
        <v>0</v>
      </c>
      <c r="L585" s="66">
        <v>0</v>
      </c>
      <c r="M585" s="22"/>
      <c r="O585" s="7"/>
      <c r="P585" s="95"/>
    </row>
    <row r="586" spans="1:16" ht="18" customHeight="1">
      <c r="C586" s="3">
        <v>1</v>
      </c>
      <c r="D586" s="75"/>
      <c r="E586" s="35" t="s">
        <v>32</v>
      </c>
      <c r="F586" s="66">
        <v>0</v>
      </c>
      <c r="G586" s="66">
        <v>0</v>
      </c>
      <c r="H586" s="66">
        <v>0</v>
      </c>
      <c r="I586" s="45"/>
      <c r="J586" s="66">
        <v>0</v>
      </c>
      <c r="K586" s="66">
        <v>0</v>
      </c>
      <c r="L586" s="66">
        <v>0</v>
      </c>
      <c r="M586" s="22"/>
      <c r="O586" s="7"/>
      <c r="P586" s="95"/>
    </row>
    <row r="587" spans="1:16" ht="18" customHeight="1">
      <c r="C587" s="3">
        <v>1</v>
      </c>
      <c r="D587" s="75"/>
      <c r="E587" s="35" t="s">
        <v>35</v>
      </c>
      <c r="F587" s="66"/>
      <c r="G587" s="66"/>
      <c r="H587" s="66">
        <v>0</v>
      </c>
      <c r="I587" s="45"/>
      <c r="J587" s="66"/>
      <c r="K587" s="66"/>
      <c r="L587" s="66">
        <v>0</v>
      </c>
      <c r="M587" s="22"/>
      <c r="O587" s="7"/>
      <c r="P587" s="95"/>
    </row>
    <row r="588" spans="1:16" ht="18" customHeight="1">
      <c r="C588" s="3">
        <v>1</v>
      </c>
      <c r="D588" s="75"/>
      <c r="E588" s="35" t="s">
        <v>36</v>
      </c>
      <c r="F588" s="66"/>
      <c r="G588" s="66"/>
      <c r="H588" s="66">
        <v>0</v>
      </c>
      <c r="I588" s="45"/>
      <c r="J588" s="66"/>
      <c r="K588" s="66"/>
      <c r="L588" s="66">
        <v>0</v>
      </c>
      <c r="M588" s="22"/>
      <c r="O588" s="7"/>
      <c r="P588" s="95"/>
    </row>
    <row r="589" spans="1:16" ht="18" customHeight="1">
      <c r="C589" s="3">
        <v>1</v>
      </c>
      <c r="D589" s="75"/>
      <c r="E589" s="77" t="s">
        <v>65</v>
      </c>
      <c r="F589" s="66"/>
      <c r="G589" s="66"/>
      <c r="H589" s="66">
        <v>0</v>
      </c>
      <c r="I589" s="45"/>
      <c r="J589" s="66"/>
      <c r="K589" s="66"/>
      <c r="L589" s="66">
        <v>0</v>
      </c>
      <c r="M589" s="22"/>
      <c r="O589" s="7"/>
    </row>
    <row r="590" spans="1:16" ht="18" customHeight="1">
      <c r="A590" s="4">
        <v>4</v>
      </c>
      <c r="C590" s="3">
        <v>1</v>
      </c>
      <c r="D590" s="75"/>
      <c r="E590" s="34" t="s">
        <v>28</v>
      </c>
      <c r="F590" s="66">
        <v>0</v>
      </c>
      <c r="G590" s="66">
        <v>0</v>
      </c>
      <c r="H590" s="66">
        <v>0</v>
      </c>
      <c r="I590" s="45"/>
      <c r="J590" s="66">
        <v>0</v>
      </c>
      <c r="K590" s="66">
        <v>0</v>
      </c>
      <c r="L590" s="66">
        <v>0</v>
      </c>
      <c r="M590" s="22"/>
      <c r="O590" s="7"/>
      <c r="P590" s="95"/>
    </row>
    <row r="591" spans="1:16" ht="18" hidden="1" customHeight="1">
      <c r="C591" s="3"/>
      <c r="D591" s="75"/>
      <c r="E591" s="34"/>
      <c r="F591" s="66"/>
      <c r="G591" s="66"/>
      <c r="H591" s="66">
        <v>0</v>
      </c>
      <c r="I591" s="45"/>
      <c r="J591" s="66"/>
      <c r="K591" s="66"/>
      <c r="L591" s="66">
        <v>0</v>
      </c>
      <c r="M591" s="22"/>
      <c r="O591" s="7">
        <v>12</v>
      </c>
      <c r="P591" s="95"/>
    </row>
    <row r="592" spans="1:16" ht="18" hidden="1" customHeight="1">
      <c r="C592" s="3"/>
      <c r="D592" s="75"/>
      <c r="E592" s="34"/>
      <c r="F592" s="66"/>
      <c r="G592" s="66"/>
      <c r="H592" s="66">
        <v>0</v>
      </c>
      <c r="I592" s="45"/>
      <c r="J592" s="66"/>
      <c r="K592" s="66"/>
      <c r="L592" s="66">
        <v>0</v>
      </c>
      <c r="M592" s="22"/>
      <c r="O592" s="7">
        <v>13</v>
      </c>
      <c r="P592" s="95"/>
    </row>
    <row r="593" spans="1:16" ht="18" hidden="1" customHeight="1">
      <c r="C593" s="3"/>
      <c r="D593" s="75"/>
      <c r="E593" s="34"/>
      <c r="F593" s="66"/>
      <c r="G593" s="66"/>
      <c r="H593" s="66">
        <v>0</v>
      </c>
      <c r="I593" s="45"/>
      <c r="J593" s="66"/>
      <c r="K593" s="66"/>
      <c r="L593" s="66">
        <v>0</v>
      </c>
      <c r="M593" s="22"/>
      <c r="O593" s="7">
        <v>14</v>
      </c>
      <c r="P593" s="95"/>
    </row>
    <row r="594" spans="1:16" ht="18" hidden="1" customHeight="1">
      <c r="C594" s="3"/>
      <c r="D594" s="75"/>
      <c r="E594" s="34"/>
      <c r="F594" s="66"/>
      <c r="G594" s="66"/>
      <c r="H594" s="66">
        <v>0</v>
      </c>
      <c r="I594" s="45"/>
      <c r="J594" s="66"/>
      <c r="K594" s="66"/>
      <c r="L594" s="66">
        <v>0</v>
      </c>
      <c r="M594" s="22"/>
      <c r="O594" s="7">
        <v>15</v>
      </c>
      <c r="P594" s="95"/>
    </row>
    <row r="595" spans="1:16" s="7" customFormat="1" ht="48.95" customHeight="1">
      <c r="A595" s="4">
        <v>4</v>
      </c>
      <c r="B595" s="3">
        <v>1</v>
      </c>
      <c r="C595" s="3">
        <v>1</v>
      </c>
      <c r="D595" s="76">
        <v>39</v>
      </c>
      <c r="E595" s="43" t="s">
        <v>21</v>
      </c>
      <c r="F595" s="65">
        <v>2716000</v>
      </c>
      <c r="G595" s="65">
        <v>2234880</v>
      </c>
      <c r="H595" s="65">
        <v>-481120</v>
      </c>
      <c r="I595" s="44">
        <v>0.82285714285714284</v>
      </c>
      <c r="J595" s="65">
        <v>0</v>
      </c>
      <c r="K595" s="65">
        <v>0</v>
      </c>
      <c r="L595" s="65">
        <v>0</v>
      </c>
      <c r="M595" s="30"/>
      <c r="P595" s="95"/>
    </row>
    <row r="596" spans="1:16" ht="18" customHeight="1">
      <c r="A596" s="4">
        <v>4</v>
      </c>
      <c r="C596" s="3">
        <v>1</v>
      </c>
      <c r="D596" s="75"/>
      <c r="E596" s="34" t="s">
        <v>34</v>
      </c>
      <c r="F596" s="66">
        <v>2716000</v>
      </c>
      <c r="G596" s="66">
        <v>2234880</v>
      </c>
      <c r="H596" s="66">
        <v>-481120</v>
      </c>
      <c r="I596" s="45">
        <v>0.82285714285714284</v>
      </c>
      <c r="J596" s="66">
        <v>0</v>
      </c>
      <c r="K596" s="66">
        <v>0</v>
      </c>
      <c r="L596" s="66">
        <v>0</v>
      </c>
      <c r="M596" s="22"/>
      <c r="O596" s="7"/>
      <c r="P596" s="95"/>
    </row>
    <row r="597" spans="1:16" ht="18" customHeight="1">
      <c r="C597" s="3">
        <v>1</v>
      </c>
      <c r="D597" s="75"/>
      <c r="E597" s="77" t="s">
        <v>67</v>
      </c>
      <c r="F597" s="66"/>
      <c r="G597" s="66"/>
      <c r="H597" s="66">
        <v>0</v>
      </c>
      <c r="I597" s="45"/>
      <c r="J597" s="66"/>
      <c r="K597" s="66"/>
      <c r="L597" s="66">
        <v>0</v>
      </c>
      <c r="M597" s="22"/>
      <c r="O597" s="7"/>
    </row>
    <row r="598" spans="1:16" ht="18" customHeight="1">
      <c r="A598" s="4">
        <v>4</v>
      </c>
      <c r="C598" s="3">
        <v>1</v>
      </c>
      <c r="D598" s="75"/>
      <c r="E598" s="34" t="s">
        <v>27</v>
      </c>
      <c r="F598" s="66">
        <v>0</v>
      </c>
      <c r="G598" s="66">
        <v>0</v>
      </c>
      <c r="H598" s="66">
        <v>0</v>
      </c>
      <c r="I598" s="45"/>
      <c r="J598" s="66">
        <v>0</v>
      </c>
      <c r="K598" s="66">
        <v>0</v>
      </c>
      <c r="L598" s="66">
        <v>0</v>
      </c>
      <c r="M598" s="22"/>
      <c r="O598" s="7"/>
      <c r="P598" s="95"/>
    </row>
    <row r="599" spans="1:16" ht="18" customHeight="1">
      <c r="A599" s="4">
        <v>4</v>
      </c>
      <c r="C599" s="3">
        <v>1</v>
      </c>
      <c r="D599" s="75"/>
      <c r="E599" s="34" t="s">
        <v>29</v>
      </c>
      <c r="F599" s="66">
        <v>0</v>
      </c>
      <c r="G599" s="66">
        <v>0</v>
      </c>
      <c r="H599" s="66">
        <v>0</v>
      </c>
      <c r="I599" s="45"/>
      <c r="J599" s="66">
        <v>0</v>
      </c>
      <c r="K599" s="66">
        <v>0</v>
      </c>
      <c r="L599" s="66">
        <v>0</v>
      </c>
      <c r="M599" s="22"/>
      <c r="O599" s="7"/>
      <c r="P599" s="95"/>
    </row>
    <row r="600" spans="1:16" ht="18" customHeight="1">
      <c r="A600" s="4">
        <v>4</v>
      </c>
      <c r="C600" s="3">
        <v>1</v>
      </c>
      <c r="D600" s="75"/>
      <c r="E600" s="34" t="s">
        <v>33</v>
      </c>
      <c r="F600" s="66">
        <v>0</v>
      </c>
      <c r="G600" s="66">
        <v>0</v>
      </c>
      <c r="H600" s="66">
        <v>0</v>
      </c>
      <c r="I600" s="45"/>
      <c r="J600" s="66">
        <v>0</v>
      </c>
      <c r="K600" s="66">
        <v>0</v>
      </c>
      <c r="L600" s="66">
        <v>0</v>
      </c>
      <c r="M600" s="22"/>
      <c r="O600" s="7"/>
      <c r="P600" s="95"/>
    </row>
    <row r="601" spans="1:16" ht="18" customHeight="1">
      <c r="C601" s="3">
        <v>1</v>
      </c>
      <c r="D601" s="75"/>
      <c r="E601" s="35" t="s">
        <v>32</v>
      </c>
      <c r="F601" s="66">
        <v>0</v>
      </c>
      <c r="G601" s="66">
        <v>0</v>
      </c>
      <c r="H601" s="66">
        <v>0</v>
      </c>
      <c r="I601" s="45"/>
      <c r="J601" s="66">
        <v>0</v>
      </c>
      <c r="K601" s="66">
        <v>0</v>
      </c>
      <c r="L601" s="66">
        <v>0</v>
      </c>
      <c r="M601" s="22"/>
      <c r="O601" s="7"/>
      <c r="P601" s="95"/>
    </row>
    <row r="602" spans="1:16" ht="18" customHeight="1">
      <c r="C602" s="3">
        <v>1</v>
      </c>
      <c r="D602" s="75"/>
      <c r="E602" s="35" t="s">
        <v>35</v>
      </c>
      <c r="F602" s="66"/>
      <c r="G602" s="66"/>
      <c r="H602" s="66">
        <v>0</v>
      </c>
      <c r="I602" s="45"/>
      <c r="J602" s="66"/>
      <c r="K602" s="66"/>
      <c r="L602" s="66">
        <v>0</v>
      </c>
      <c r="M602" s="22"/>
      <c r="O602" s="7"/>
      <c r="P602" s="95"/>
    </row>
    <row r="603" spans="1:16" ht="18" customHeight="1">
      <c r="C603" s="3">
        <v>1</v>
      </c>
      <c r="D603" s="75"/>
      <c r="E603" s="35" t="s">
        <v>36</v>
      </c>
      <c r="F603" s="66"/>
      <c r="G603" s="66"/>
      <c r="H603" s="66">
        <v>0</v>
      </c>
      <c r="I603" s="45"/>
      <c r="J603" s="66"/>
      <c r="K603" s="66"/>
      <c r="L603" s="66">
        <v>0</v>
      </c>
      <c r="M603" s="22"/>
      <c r="O603" s="7"/>
      <c r="P603" s="95"/>
    </row>
    <row r="604" spans="1:16" ht="18" customHeight="1">
      <c r="C604" s="3">
        <v>1</v>
      </c>
      <c r="D604" s="75"/>
      <c r="E604" s="77" t="s">
        <v>65</v>
      </c>
      <c r="F604" s="66"/>
      <c r="G604" s="66"/>
      <c r="H604" s="66">
        <v>0</v>
      </c>
      <c r="I604" s="45"/>
      <c r="J604" s="66"/>
      <c r="K604" s="66"/>
      <c r="L604" s="66">
        <v>0</v>
      </c>
      <c r="M604" s="22"/>
      <c r="O604" s="7"/>
    </row>
    <row r="605" spans="1:16" ht="18" customHeight="1">
      <c r="A605" s="4">
        <v>4</v>
      </c>
      <c r="C605" s="3">
        <v>1</v>
      </c>
      <c r="D605" s="75"/>
      <c r="E605" s="34" t="s">
        <v>28</v>
      </c>
      <c r="F605" s="66">
        <v>0</v>
      </c>
      <c r="G605" s="66">
        <v>0</v>
      </c>
      <c r="H605" s="66">
        <v>0</v>
      </c>
      <c r="I605" s="45"/>
      <c r="J605" s="66">
        <v>0</v>
      </c>
      <c r="K605" s="66">
        <v>0</v>
      </c>
      <c r="L605" s="66">
        <v>0</v>
      </c>
      <c r="M605" s="22"/>
      <c r="O605" s="7"/>
      <c r="P605" s="95"/>
    </row>
    <row r="606" spans="1:16" ht="18" hidden="1" customHeight="1">
      <c r="C606" s="3"/>
      <c r="D606" s="75"/>
      <c r="E606" s="34"/>
      <c r="F606" s="66"/>
      <c r="G606" s="66"/>
      <c r="H606" s="66">
        <v>0</v>
      </c>
      <c r="I606" s="45"/>
      <c r="J606" s="66"/>
      <c r="K606" s="66"/>
      <c r="L606" s="66">
        <v>0</v>
      </c>
      <c r="M606" s="22"/>
      <c r="O606" s="7">
        <v>12</v>
      </c>
      <c r="P606" s="95"/>
    </row>
    <row r="607" spans="1:16" ht="18" hidden="1" customHeight="1">
      <c r="C607" s="3"/>
      <c r="D607" s="75"/>
      <c r="E607" s="34"/>
      <c r="F607" s="66"/>
      <c r="G607" s="66"/>
      <c r="H607" s="66">
        <v>0</v>
      </c>
      <c r="I607" s="45"/>
      <c r="J607" s="66"/>
      <c r="K607" s="66"/>
      <c r="L607" s="66">
        <v>0</v>
      </c>
      <c r="M607" s="22"/>
      <c r="O607" s="7">
        <v>13</v>
      </c>
      <c r="P607" s="95"/>
    </row>
    <row r="608" spans="1:16" ht="18" hidden="1" customHeight="1">
      <c r="C608" s="3"/>
      <c r="D608" s="75"/>
      <c r="E608" s="34"/>
      <c r="F608" s="66"/>
      <c r="G608" s="66"/>
      <c r="H608" s="66">
        <v>0</v>
      </c>
      <c r="I608" s="45"/>
      <c r="J608" s="66"/>
      <c r="K608" s="66"/>
      <c r="L608" s="66">
        <v>0</v>
      </c>
      <c r="M608" s="22"/>
      <c r="O608" s="7">
        <v>14</v>
      </c>
      <c r="P608" s="95"/>
    </row>
    <row r="609" spans="1:16" ht="18" hidden="1" customHeight="1">
      <c r="C609" s="3"/>
      <c r="D609" s="75"/>
      <c r="E609" s="34"/>
      <c r="F609" s="66"/>
      <c r="G609" s="66"/>
      <c r="H609" s="66">
        <v>0</v>
      </c>
      <c r="I609" s="45"/>
      <c r="J609" s="66"/>
      <c r="K609" s="66"/>
      <c r="L609" s="66">
        <v>0</v>
      </c>
      <c r="M609" s="22"/>
      <c r="O609" s="7">
        <v>15</v>
      </c>
      <c r="P609" s="95"/>
    </row>
    <row r="610" spans="1:16" s="7" customFormat="1" ht="48.95" customHeight="1">
      <c r="A610" s="4">
        <v>4</v>
      </c>
      <c r="B610" s="3">
        <v>1</v>
      </c>
      <c r="C610" s="3">
        <v>1</v>
      </c>
      <c r="D610" s="76">
        <v>40</v>
      </c>
      <c r="E610" s="43" t="s">
        <v>22</v>
      </c>
      <c r="F610" s="65">
        <v>22078459</v>
      </c>
      <c r="G610" s="65">
        <v>25804989</v>
      </c>
      <c r="H610" s="65">
        <v>-2290962</v>
      </c>
      <c r="I610" s="44">
        <v>0.91845935380510879</v>
      </c>
      <c r="J610" s="65">
        <v>0</v>
      </c>
      <c r="K610" s="65">
        <v>0</v>
      </c>
      <c r="L610" s="65">
        <v>0</v>
      </c>
      <c r="M610" s="30"/>
      <c r="P610" s="95"/>
    </row>
    <row r="611" spans="1:16" ht="18" customHeight="1">
      <c r="A611" s="4">
        <v>4</v>
      </c>
      <c r="C611" s="3">
        <v>1</v>
      </c>
      <c r="D611" s="75"/>
      <c r="E611" s="34" t="s">
        <v>34</v>
      </c>
      <c r="F611" s="66">
        <v>22078459</v>
      </c>
      <c r="G611" s="66">
        <v>25804989</v>
      </c>
      <c r="H611" s="92">
        <v>-2290962</v>
      </c>
      <c r="I611" s="94">
        <v>0.91845935380510879</v>
      </c>
      <c r="J611" s="66">
        <v>0</v>
      </c>
      <c r="K611" s="66">
        <v>0</v>
      </c>
      <c r="L611" s="66">
        <v>0</v>
      </c>
      <c r="M611" s="22"/>
      <c r="O611" s="7"/>
      <c r="P611" s="95"/>
    </row>
    <row r="612" spans="1:16" ht="18" customHeight="1">
      <c r="C612" s="3">
        <v>1</v>
      </c>
      <c r="D612" s="75"/>
      <c r="E612" s="77" t="s">
        <v>67</v>
      </c>
      <c r="F612" s="66"/>
      <c r="G612" s="66"/>
      <c r="H612" s="66">
        <v>0</v>
      </c>
      <c r="I612" s="45"/>
      <c r="J612" s="66"/>
      <c r="K612" s="66"/>
      <c r="L612" s="66">
        <v>0</v>
      </c>
      <c r="M612" s="22"/>
      <c r="O612" s="7"/>
    </row>
    <row r="613" spans="1:16" ht="18" customHeight="1">
      <c r="A613" s="4">
        <v>4</v>
      </c>
      <c r="C613" s="3">
        <v>1</v>
      </c>
      <c r="D613" s="75"/>
      <c r="E613" s="34" t="s">
        <v>27</v>
      </c>
      <c r="F613" s="66">
        <v>0</v>
      </c>
      <c r="G613" s="66">
        <v>0</v>
      </c>
      <c r="H613" s="66">
        <v>0</v>
      </c>
      <c r="I613" s="45"/>
      <c r="J613" s="66">
        <v>0</v>
      </c>
      <c r="K613" s="66">
        <v>0</v>
      </c>
      <c r="L613" s="66">
        <v>0</v>
      </c>
      <c r="M613" s="22"/>
      <c r="O613" s="7"/>
      <c r="P613" s="95"/>
    </row>
    <row r="614" spans="1:16" ht="18" customHeight="1">
      <c r="A614" s="4">
        <v>4</v>
      </c>
      <c r="C614" s="3">
        <v>1</v>
      </c>
      <c r="D614" s="75"/>
      <c r="E614" s="34" t="s">
        <v>29</v>
      </c>
      <c r="F614" s="66">
        <v>0</v>
      </c>
      <c r="G614" s="66">
        <v>0</v>
      </c>
      <c r="H614" s="66">
        <v>0</v>
      </c>
      <c r="I614" s="45"/>
      <c r="J614" s="66">
        <v>0</v>
      </c>
      <c r="K614" s="66">
        <v>0</v>
      </c>
      <c r="L614" s="66">
        <v>0</v>
      </c>
      <c r="M614" s="22"/>
      <c r="O614" s="7"/>
      <c r="P614" s="95"/>
    </row>
    <row r="615" spans="1:16" ht="18" customHeight="1">
      <c r="A615" s="4">
        <v>4</v>
      </c>
      <c r="C615" s="3">
        <v>1</v>
      </c>
      <c r="D615" s="75"/>
      <c r="E615" s="34" t="s">
        <v>33</v>
      </c>
      <c r="F615" s="66">
        <v>0</v>
      </c>
      <c r="G615" s="66">
        <v>0</v>
      </c>
      <c r="H615" s="66">
        <v>0</v>
      </c>
      <c r="I615" s="45"/>
      <c r="J615" s="66">
        <v>0</v>
      </c>
      <c r="K615" s="66">
        <v>0</v>
      </c>
      <c r="L615" s="66">
        <v>0</v>
      </c>
      <c r="M615" s="22"/>
      <c r="O615" s="7"/>
      <c r="P615" s="95"/>
    </row>
    <row r="616" spans="1:16" ht="18" customHeight="1">
      <c r="C616" s="3">
        <v>1</v>
      </c>
      <c r="D616" s="75"/>
      <c r="E616" s="35" t="s">
        <v>32</v>
      </c>
      <c r="F616" s="66">
        <v>0</v>
      </c>
      <c r="G616" s="66">
        <v>0</v>
      </c>
      <c r="H616" s="66">
        <v>0</v>
      </c>
      <c r="I616" s="45"/>
      <c r="J616" s="66">
        <v>0</v>
      </c>
      <c r="K616" s="66">
        <v>0</v>
      </c>
      <c r="L616" s="66">
        <v>0</v>
      </c>
      <c r="M616" s="22"/>
      <c r="O616" s="7"/>
      <c r="P616" s="95"/>
    </row>
    <row r="617" spans="1:16" ht="18" customHeight="1">
      <c r="C617" s="3">
        <v>1</v>
      </c>
      <c r="D617" s="75"/>
      <c r="E617" s="35" t="s">
        <v>35</v>
      </c>
      <c r="F617" s="66"/>
      <c r="G617" s="66"/>
      <c r="H617" s="66">
        <v>0</v>
      </c>
      <c r="I617" s="45"/>
      <c r="J617" s="66"/>
      <c r="K617" s="66"/>
      <c r="L617" s="66">
        <v>0</v>
      </c>
      <c r="M617" s="22"/>
      <c r="O617" s="7"/>
      <c r="P617" s="95"/>
    </row>
    <row r="618" spans="1:16" ht="18" customHeight="1">
      <c r="C618" s="3">
        <v>1</v>
      </c>
      <c r="D618" s="75"/>
      <c r="E618" s="35" t="s">
        <v>36</v>
      </c>
      <c r="F618" s="66"/>
      <c r="G618" s="66"/>
      <c r="H618" s="66">
        <v>0</v>
      </c>
      <c r="I618" s="45"/>
      <c r="J618" s="66"/>
      <c r="K618" s="66"/>
      <c r="L618" s="66">
        <v>0</v>
      </c>
      <c r="M618" s="22"/>
      <c r="O618" s="7"/>
      <c r="P618" s="95"/>
    </row>
    <row r="619" spans="1:16" ht="18" customHeight="1">
      <c r="C619" s="3">
        <v>1</v>
      </c>
      <c r="D619" s="75"/>
      <c r="E619" s="77" t="s">
        <v>65</v>
      </c>
      <c r="F619" s="66"/>
      <c r="G619" s="66"/>
      <c r="H619" s="66">
        <v>0</v>
      </c>
      <c r="I619" s="45"/>
      <c r="J619" s="66"/>
      <c r="K619" s="66"/>
      <c r="L619" s="66">
        <v>0</v>
      </c>
      <c r="M619" s="22"/>
      <c r="O619" s="7"/>
    </row>
    <row r="620" spans="1:16" ht="18" customHeight="1">
      <c r="A620" s="4">
        <v>4</v>
      </c>
      <c r="C620" s="3">
        <v>1</v>
      </c>
      <c r="D620" s="75"/>
      <c r="E620" s="34" t="s">
        <v>28</v>
      </c>
      <c r="F620" s="66">
        <v>0</v>
      </c>
      <c r="G620" s="66">
        <v>0</v>
      </c>
      <c r="H620" s="66">
        <v>0</v>
      </c>
      <c r="I620" s="45"/>
      <c r="J620" s="66">
        <v>0</v>
      </c>
      <c r="K620" s="66">
        <v>0</v>
      </c>
      <c r="L620" s="66">
        <v>0</v>
      </c>
      <c r="M620" s="22"/>
      <c r="O620" s="7"/>
      <c r="P620" s="95"/>
    </row>
    <row r="621" spans="1:16" ht="18" hidden="1" customHeight="1">
      <c r="C621" s="3"/>
      <c r="D621" s="75"/>
      <c r="E621" s="34"/>
      <c r="F621" s="66"/>
      <c r="G621" s="66"/>
      <c r="H621" s="66">
        <v>0</v>
      </c>
      <c r="I621" s="45"/>
      <c r="J621" s="66"/>
      <c r="K621" s="66"/>
      <c r="L621" s="66">
        <v>0</v>
      </c>
      <c r="M621" s="22"/>
      <c r="O621" s="7">
        <v>12</v>
      </c>
      <c r="P621" s="95"/>
    </row>
    <row r="622" spans="1:16" ht="18" hidden="1" customHeight="1">
      <c r="C622" s="3"/>
      <c r="D622" s="75"/>
      <c r="E622" s="34"/>
      <c r="F622" s="66"/>
      <c r="G622" s="66"/>
      <c r="H622" s="66">
        <v>0</v>
      </c>
      <c r="I622" s="45"/>
      <c r="J622" s="66"/>
      <c r="K622" s="66"/>
      <c r="L622" s="66">
        <v>0</v>
      </c>
      <c r="M622" s="22"/>
      <c r="O622" s="7">
        <v>13</v>
      </c>
      <c r="P622" s="95"/>
    </row>
    <row r="623" spans="1:16" ht="18" hidden="1" customHeight="1">
      <c r="C623" s="3"/>
      <c r="D623" s="75"/>
      <c r="E623" s="34"/>
      <c r="F623" s="66"/>
      <c r="G623" s="66"/>
      <c r="H623" s="66">
        <v>0</v>
      </c>
      <c r="I623" s="45"/>
      <c r="J623" s="66"/>
      <c r="K623" s="66"/>
      <c r="L623" s="66">
        <v>0</v>
      </c>
      <c r="M623" s="22"/>
      <c r="O623" s="7">
        <v>14</v>
      </c>
      <c r="P623" s="95"/>
    </row>
    <row r="624" spans="1:16" ht="18" hidden="1" customHeight="1">
      <c r="C624" s="3"/>
      <c r="D624" s="75"/>
      <c r="E624" s="34"/>
      <c r="F624" s="66"/>
      <c r="G624" s="66"/>
      <c r="H624" s="66">
        <v>0</v>
      </c>
      <c r="I624" s="45"/>
      <c r="J624" s="66"/>
      <c r="K624" s="66"/>
      <c r="L624" s="66">
        <v>0</v>
      </c>
      <c r="M624" s="22"/>
      <c r="O624" s="7">
        <v>15</v>
      </c>
      <c r="P624" s="95"/>
    </row>
    <row r="625" spans="1:16" s="7" customFormat="1" ht="48.95" customHeight="1">
      <c r="A625" s="4">
        <v>4</v>
      </c>
      <c r="B625" s="3">
        <v>1</v>
      </c>
      <c r="C625" s="3">
        <v>1</v>
      </c>
      <c r="D625" s="76">
        <v>41</v>
      </c>
      <c r="E625" s="43" t="s">
        <v>23</v>
      </c>
      <c r="F625" s="65">
        <v>12373172</v>
      </c>
      <c r="G625" s="65">
        <v>14043610</v>
      </c>
      <c r="H625" s="65">
        <v>-813342</v>
      </c>
      <c r="I625" s="44">
        <v>0.94525512366197317</v>
      </c>
      <c r="J625" s="65">
        <v>0</v>
      </c>
      <c r="K625" s="65">
        <v>0</v>
      </c>
      <c r="L625" s="65">
        <v>0</v>
      </c>
      <c r="M625" s="30"/>
      <c r="P625" s="95"/>
    </row>
    <row r="626" spans="1:16" ht="18" customHeight="1">
      <c r="A626" s="4">
        <v>4</v>
      </c>
      <c r="C626" s="3">
        <v>1</v>
      </c>
      <c r="D626" s="75"/>
      <c r="E626" s="34" t="s">
        <v>34</v>
      </c>
      <c r="F626" s="66">
        <v>12373172</v>
      </c>
      <c r="G626" s="66">
        <v>14043610</v>
      </c>
      <c r="H626" s="92">
        <v>-813342</v>
      </c>
      <c r="I626" s="94">
        <v>0.94525512366197317</v>
      </c>
      <c r="J626" s="66">
        <v>0</v>
      </c>
      <c r="K626" s="66">
        <v>0</v>
      </c>
      <c r="L626" s="66">
        <v>0</v>
      </c>
      <c r="M626" s="22"/>
      <c r="O626" s="7"/>
      <c r="P626" s="95"/>
    </row>
    <row r="627" spans="1:16" ht="18" customHeight="1">
      <c r="C627" s="3">
        <v>1</v>
      </c>
      <c r="D627" s="75"/>
      <c r="E627" s="77" t="s">
        <v>67</v>
      </c>
      <c r="F627" s="66"/>
      <c r="G627" s="66"/>
      <c r="H627" s="66">
        <v>0</v>
      </c>
      <c r="I627" s="45"/>
      <c r="J627" s="66"/>
      <c r="K627" s="66"/>
      <c r="L627" s="66">
        <v>0</v>
      </c>
      <c r="M627" s="22"/>
      <c r="O627" s="7"/>
    </row>
    <row r="628" spans="1:16" ht="18" customHeight="1">
      <c r="A628" s="4">
        <v>4</v>
      </c>
      <c r="C628" s="3">
        <v>1</v>
      </c>
      <c r="D628" s="75"/>
      <c r="E628" s="34" t="s">
        <v>27</v>
      </c>
      <c r="F628" s="66">
        <v>0</v>
      </c>
      <c r="G628" s="66">
        <v>0</v>
      </c>
      <c r="H628" s="66">
        <v>0</v>
      </c>
      <c r="I628" s="45"/>
      <c r="J628" s="66">
        <v>0</v>
      </c>
      <c r="K628" s="66">
        <v>0</v>
      </c>
      <c r="L628" s="66">
        <v>0</v>
      </c>
      <c r="M628" s="22"/>
      <c r="O628" s="7"/>
      <c r="P628" s="95"/>
    </row>
    <row r="629" spans="1:16" ht="18" customHeight="1">
      <c r="A629" s="4">
        <v>4</v>
      </c>
      <c r="C629" s="3">
        <v>1</v>
      </c>
      <c r="D629" s="75"/>
      <c r="E629" s="34" t="s">
        <v>29</v>
      </c>
      <c r="F629" s="66">
        <v>0</v>
      </c>
      <c r="G629" s="66">
        <v>0</v>
      </c>
      <c r="H629" s="66">
        <v>0</v>
      </c>
      <c r="I629" s="45"/>
      <c r="J629" s="66">
        <v>0</v>
      </c>
      <c r="K629" s="66">
        <v>0</v>
      </c>
      <c r="L629" s="66">
        <v>0</v>
      </c>
      <c r="M629" s="22"/>
      <c r="O629" s="7"/>
      <c r="P629" s="95"/>
    </row>
    <row r="630" spans="1:16" ht="18" customHeight="1">
      <c r="A630" s="4">
        <v>4</v>
      </c>
      <c r="C630" s="3">
        <v>1</v>
      </c>
      <c r="D630" s="75"/>
      <c r="E630" s="34" t="s">
        <v>33</v>
      </c>
      <c r="F630" s="66">
        <v>0</v>
      </c>
      <c r="G630" s="66">
        <v>0</v>
      </c>
      <c r="H630" s="66">
        <v>0</v>
      </c>
      <c r="I630" s="45"/>
      <c r="J630" s="66">
        <v>0</v>
      </c>
      <c r="K630" s="66">
        <v>0</v>
      </c>
      <c r="L630" s="66">
        <v>0</v>
      </c>
      <c r="M630" s="22"/>
      <c r="O630" s="7"/>
      <c r="P630" s="95"/>
    </row>
    <row r="631" spans="1:16" ht="18" customHeight="1">
      <c r="C631" s="3">
        <v>1</v>
      </c>
      <c r="D631" s="75"/>
      <c r="E631" s="35" t="s">
        <v>32</v>
      </c>
      <c r="F631" s="66">
        <v>0</v>
      </c>
      <c r="G631" s="66">
        <v>0</v>
      </c>
      <c r="H631" s="66">
        <v>0</v>
      </c>
      <c r="I631" s="45"/>
      <c r="J631" s="66">
        <v>0</v>
      </c>
      <c r="K631" s="66">
        <v>0</v>
      </c>
      <c r="L631" s="66">
        <v>0</v>
      </c>
      <c r="M631" s="22"/>
      <c r="O631" s="7"/>
      <c r="P631" s="95"/>
    </row>
    <row r="632" spans="1:16" ht="18" customHeight="1">
      <c r="C632" s="3">
        <v>1</v>
      </c>
      <c r="D632" s="75"/>
      <c r="E632" s="35" t="s">
        <v>35</v>
      </c>
      <c r="F632" s="66"/>
      <c r="G632" s="66"/>
      <c r="H632" s="66">
        <v>0</v>
      </c>
      <c r="I632" s="45"/>
      <c r="J632" s="66"/>
      <c r="K632" s="66"/>
      <c r="L632" s="66">
        <v>0</v>
      </c>
      <c r="M632" s="22"/>
      <c r="O632" s="7"/>
      <c r="P632" s="95"/>
    </row>
    <row r="633" spans="1:16" ht="18" customHeight="1">
      <c r="C633" s="3">
        <v>1</v>
      </c>
      <c r="D633" s="75"/>
      <c r="E633" s="35" t="s">
        <v>36</v>
      </c>
      <c r="F633" s="66"/>
      <c r="G633" s="66"/>
      <c r="H633" s="66">
        <v>0</v>
      </c>
      <c r="I633" s="45"/>
      <c r="J633" s="66"/>
      <c r="K633" s="66"/>
      <c r="L633" s="66">
        <v>0</v>
      </c>
      <c r="M633" s="22"/>
      <c r="O633" s="7"/>
      <c r="P633" s="95"/>
    </row>
    <row r="634" spans="1:16" ht="18" customHeight="1">
      <c r="C634" s="3">
        <v>1</v>
      </c>
      <c r="D634" s="75"/>
      <c r="E634" s="77" t="s">
        <v>65</v>
      </c>
      <c r="F634" s="66"/>
      <c r="G634" s="66"/>
      <c r="H634" s="66">
        <v>0</v>
      </c>
      <c r="I634" s="45"/>
      <c r="J634" s="66"/>
      <c r="K634" s="66"/>
      <c r="L634" s="66">
        <v>0</v>
      </c>
      <c r="M634" s="22"/>
      <c r="O634" s="7"/>
    </row>
    <row r="635" spans="1:16" ht="18" customHeight="1">
      <c r="A635" s="4">
        <v>4</v>
      </c>
      <c r="C635" s="3">
        <v>1</v>
      </c>
      <c r="D635" s="75"/>
      <c r="E635" s="34" t="s">
        <v>28</v>
      </c>
      <c r="F635" s="66">
        <v>0</v>
      </c>
      <c r="G635" s="66">
        <v>0</v>
      </c>
      <c r="H635" s="66">
        <v>0</v>
      </c>
      <c r="I635" s="45"/>
      <c r="J635" s="66">
        <v>0</v>
      </c>
      <c r="K635" s="66">
        <v>0</v>
      </c>
      <c r="L635" s="66">
        <v>0</v>
      </c>
      <c r="M635" s="22"/>
      <c r="O635" s="7"/>
      <c r="P635" s="95"/>
    </row>
    <row r="636" spans="1:16" ht="18" hidden="1" customHeight="1">
      <c r="C636" s="3"/>
      <c r="D636" s="75"/>
      <c r="E636" s="34"/>
      <c r="F636" s="66"/>
      <c r="G636" s="66"/>
      <c r="H636" s="66">
        <v>0</v>
      </c>
      <c r="I636" s="45"/>
      <c r="J636" s="66"/>
      <c r="K636" s="66"/>
      <c r="L636" s="66">
        <v>0</v>
      </c>
      <c r="M636" s="22"/>
      <c r="O636" s="7">
        <v>12</v>
      </c>
      <c r="P636" s="95"/>
    </row>
    <row r="637" spans="1:16" ht="18" hidden="1" customHeight="1">
      <c r="C637" s="3"/>
      <c r="D637" s="75"/>
      <c r="E637" s="34"/>
      <c r="F637" s="66"/>
      <c r="G637" s="66"/>
      <c r="H637" s="66">
        <v>0</v>
      </c>
      <c r="I637" s="45"/>
      <c r="J637" s="66"/>
      <c r="K637" s="66"/>
      <c r="L637" s="66">
        <v>0</v>
      </c>
      <c r="M637" s="22"/>
      <c r="O637" s="7">
        <v>13</v>
      </c>
      <c r="P637" s="95"/>
    </row>
    <row r="638" spans="1:16" ht="18" hidden="1" customHeight="1">
      <c r="C638" s="3"/>
      <c r="D638" s="75"/>
      <c r="E638" s="34"/>
      <c r="F638" s="66"/>
      <c r="G638" s="66"/>
      <c r="H638" s="66">
        <v>0</v>
      </c>
      <c r="I638" s="45"/>
      <c r="J638" s="66"/>
      <c r="K638" s="66"/>
      <c r="L638" s="66">
        <v>0</v>
      </c>
      <c r="M638" s="22"/>
      <c r="O638" s="7">
        <v>14</v>
      </c>
      <c r="P638" s="95"/>
    </row>
    <row r="639" spans="1:16" ht="18" hidden="1" customHeight="1">
      <c r="C639" s="3"/>
      <c r="D639" s="75"/>
      <c r="E639" s="34"/>
      <c r="F639" s="66"/>
      <c r="G639" s="66"/>
      <c r="H639" s="66">
        <v>0</v>
      </c>
      <c r="I639" s="45"/>
      <c r="J639" s="66"/>
      <c r="K639" s="66"/>
      <c r="L639" s="66">
        <v>0</v>
      </c>
      <c r="M639" s="22"/>
      <c r="O639" s="7">
        <v>15</v>
      </c>
      <c r="P639" s="95"/>
    </row>
    <row r="640" spans="1:16" s="7" customFormat="1" ht="48.95" customHeight="1">
      <c r="A640" s="4">
        <v>4</v>
      </c>
      <c r="B640" s="3">
        <v>1</v>
      </c>
      <c r="C640" s="3">
        <v>1</v>
      </c>
      <c r="D640" s="76">
        <v>42</v>
      </c>
      <c r="E640" s="43" t="s">
        <v>24</v>
      </c>
      <c r="F640" s="65">
        <v>3285000</v>
      </c>
      <c r="G640" s="65">
        <v>2141417.7999999998</v>
      </c>
      <c r="H640" s="65">
        <v>-1143582.2000000002</v>
      </c>
      <c r="I640" s="44">
        <v>0.65187756468797564</v>
      </c>
      <c r="J640" s="65">
        <v>0</v>
      </c>
      <c r="K640" s="65">
        <v>0</v>
      </c>
      <c r="L640" s="65">
        <v>0</v>
      </c>
      <c r="M640" s="30"/>
      <c r="P640" s="95"/>
    </row>
    <row r="641" spans="1:16" ht="18" customHeight="1">
      <c r="A641" s="4">
        <v>4</v>
      </c>
      <c r="C641" s="3">
        <v>1</v>
      </c>
      <c r="D641" s="75"/>
      <c r="E641" s="34" t="s">
        <v>34</v>
      </c>
      <c r="F641" s="66">
        <v>0</v>
      </c>
      <c r="G641" s="66">
        <v>0</v>
      </c>
      <c r="H641" s="66">
        <v>0</v>
      </c>
      <c r="I641" s="45"/>
      <c r="J641" s="66">
        <v>0</v>
      </c>
      <c r="K641" s="66">
        <v>0</v>
      </c>
      <c r="L641" s="66">
        <v>0</v>
      </c>
      <c r="M641" s="22"/>
      <c r="O641" s="7"/>
      <c r="P641" s="95"/>
    </row>
    <row r="642" spans="1:16" ht="18" customHeight="1">
      <c r="C642" s="3">
        <v>1</v>
      </c>
      <c r="D642" s="75"/>
      <c r="E642" s="77" t="s">
        <v>67</v>
      </c>
      <c r="F642" s="66"/>
      <c r="G642" s="66"/>
      <c r="H642" s="66">
        <v>0</v>
      </c>
      <c r="I642" s="45"/>
      <c r="J642" s="66"/>
      <c r="K642" s="66"/>
      <c r="L642" s="66">
        <v>0</v>
      </c>
      <c r="M642" s="22"/>
      <c r="O642" s="7"/>
    </row>
    <row r="643" spans="1:16" ht="18" customHeight="1">
      <c r="A643" s="4">
        <v>4</v>
      </c>
      <c r="C643" s="3">
        <v>1</v>
      </c>
      <c r="D643" s="75"/>
      <c r="E643" s="34" t="s">
        <v>27</v>
      </c>
      <c r="F643" s="66">
        <v>3285000</v>
      </c>
      <c r="G643" s="66">
        <v>2141417.7999999998</v>
      </c>
      <c r="H643" s="66">
        <v>-1143582.2000000002</v>
      </c>
      <c r="I643" s="45">
        <v>0.65187756468797564</v>
      </c>
      <c r="J643" s="66">
        <v>0</v>
      </c>
      <c r="K643" s="66">
        <v>0</v>
      </c>
      <c r="L643" s="66">
        <v>0</v>
      </c>
      <c r="M643" s="22"/>
      <c r="O643" s="7"/>
      <c r="P643" s="95"/>
    </row>
    <row r="644" spans="1:16" ht="18" customHeight="1">
      <c r="A644" s="4">
        <v>4</v>
      </c>
      <c r="C644" s="3">
        <v>1</v>
      </c>
      <c r="D644" s="75"/>
      <c r="E644" s="34" t="s">
        <v>29</v>
      </c>
      <c r="F644" s="66">
        <v>0</v>
      </c>
      <c r="G644" s="66">
        <v>0</v>
      </c>
      <c r="H644" s="66">
        <v>0</v>
      </c>
      <c r="I644" s="45"/>
      <c r="J644" s="66">
        <v>0</v>
      </c>
      <c r="K644" s="66">
        <v>0</v>
      </c>
      <c r="L644" s="66">
        <v>0</v>
      </c>
      <c r="M644" s="22"/>
      <c r="O644" s="7"/>
      <c r="P644" s="95"/>
    </row>
    <row r="645" spans="1:16" ht="18" customHeight="1">
      <c r="A645" s="4">
        <v>4</v>
      </c>
      <c r="C645" s="3">
        <v>1</v>
      </c>
      <c r="D645" s="75"/>
      <c r="E645" s="34" t="s">
        <v>33</v>
      </c>
      <c r="F645" s="66">
        <v>0</v>
      </c>
      <c r="G645" s="66">
        <v>0</v>
      </c>
      <c r="H645" s="66">
        <v>0</v>
      </c>
      <c r="I645" s="45"/>
      <c r="J645" s="66">
        <v>0</v>
      </c>
      <c r="K645" s="66">
        <v>0</v>
      </c>
      <c r="L645" s="66">
        <v>0</v>
      </c>
      <c r="M645" s="22"/>
      <c r="O645" s="7"/>
      <c r="P645" s="95"/>
    </row>
    <row r="646" spans="1:16" ht="18" customHeight="1">
      <c r="C646" s="3">
        <v>1</v>
      </c>
      <c r="D646" s="75"/>
      <c r="E646" s="35" t="s">
        <v>32</v>
      </c>
      <c r="F646" s="66">
        <v>0</v>
      </c>
      <c r="G646" s="66">
        <v>0</v>
      </c>
      <c r="H646" s="66">
        <v>0</v>
      </c>
      <c r="I646" s="45"/>
      <c r="J646" s="66">
        <v>0</v>
      </c>
      <c r="K646" s="66">
        <v>0</v>
      </c>
      <c r="L646" s="66">
        <v>0</v>
      </c>
      <c r="M646" s="22"/>
      <c r="O646" s="7"/>
      <c r="P646" s="95"/>
    </row>
    <row r="647" spans="1:16" ht="18" customHeight="1">
      <c r="C647" s="3">
        <v>1</v>
      </c>
      <c r="D647" s="75"/>
      <c r="E647" s="35" t="s">
        <v>35</v>
      </c>
      <c r="F647" s="66"/>
      <c r="G647" s="66"/>
      <c r="H647" s="66">
        <v>0</v>
      </c>
      <c r="I647" s="45"/>
      <c r="J647" s="66"/>
      <c r="K647" s="66"/>
      <c r="L647" s="66">
        <v>0</v>
      </c>
      <c r="M647" s="22"/>
      <c r="O647" s="7"/>
      <c r="P647" s="95"/>
    </row>
    <row r="648" spans="1:16" ht="18" customHeight="1">
      <c r="C648" s="3">
        <v>1</v>
      </c>
      <c r="D648" s="75"/>
      <c r="E648" s="35" t="s">
        <v>36</v>
      </c>
      <c r="F648" s="66"/>
      <c r="G648" s="66"/>
      <c r="H648" s="66">
        <v>0</v>
      </c>
      <c r="I648" s="45"/>
      <c r="J648" s="66"/>
      <c r="K648" s="66"/>
      <c r="L648" s="66">
        <v>0</v>
      </c>
      <c r="M648" s="22"/>
      <c r="O648" s="7"/>
      <c r="P648" s="95"/>
    </row>
    <row r="649" spans="1:16" ht="18" customHeight="1">
      <c r="C649" s="3">
        <v>1</v>
      </c>
      <c r="D649" s="75"/>
      <c r="E649" s="77" t="s">
        <v>65</v>
      </c>
      <c r="F649" s="66"/>
      <c r="G649" s="66"/>
      <c r="H649" s="66">
        <v>0</v>
      </c>
      <c r="I649" s="45"/>
      <c r="J649" s="66"/>
      <c r="K649" s="66"/>
      <c r="L649" s="66">
        <v>0</v>
      </c>
      <c r="M649" s="22"/>
      <c r="O649" s="7"/>
    </row>
    <row r="650" spans="1:16" ht="18" customHeight="1">
      <c r="A650" s="4">
        <v>4</v>
      </c>
      <c r="C650" s="3">
        <v>1</v>
      </c>
      <c r="D650" s="75"/>
      <c r="E650" s="34" t="s">
        <v>28</v>
      </c>
      <c r="F650" s="66">
        <v>0</v>
      </c>
      <c r="G650" s="66">
        <v>0</v>
      </c>
      <c r="H650" s="66">
        <v>0</v>
      </c>
      <c r="I650" s="45"/>
      <c r="J650" s="66">
        <v>0</v>
      </c>
      <c r="K650" s="66">
        <v>0</v>
      </c>
      <c r="L650" s="66">
        <v>0</v>
      </c>
      <c r="M650" s="22"/>
      <c r="O650" s="7"/>
      <c r="P650" s="95"/>
    </row>
    <row r="651" spans="1:16" ht="18" hidden="1" customHeight="1">
      <c r="C651" s="3"/>
      <c r="D651" s="75"/>
      <c r="E651" s="34"/>
      <c r="F651" s="66"/>
      <c r="G651" s="66"/>
      <c r="H651" s="66">
        <v>0</v>
      </c>
      <c r="I651" s="45"/>
      <c r="J651" s="66"/>
      <c r="K651" s="66"/>
      <c r="L651" s="66">
        <v>0</v>
      </c>
      <c r="M651" s="22"/>
      <c r="O651" s="7">
        <v>12</v>
      </c>
      <c r="P651" s="95"/>
    </row>
    <row r="652" spans="1:16" ht="18" hidden="1" customHeight="1">
      <c r="C652" s="3"/>
      <c r="D652" s="75"/>
      <c r="E652" s="34"/>
      <c r="F652" s="66"/>
      <c r="G652" s="66"/>
      <c r="H652" s="66">
        <v>0</v>
      </c>
      <c r="I652" s="45"/>
      <c r="J652" s="66"/>
      <c r="K652" s="66"/>
      <c r="L652" s="66">
        <v>0</v>
      </c>
      <c r="M652" s="22"/>
      <c r="O652" s="7">
        <v>13</v>
      </c>
      <c r="P652" s="95"/>
    </row>
    <row r="653" spans="1:16" ht="18" hidden="1" customHeight="1">
      <c r="C653" s="3"/>
      <c r="D653" s="75"/>
      <c r="E653" s="34"/>
      <c r="F653" s="66"/>
      <c r="G653" s="66"/>
      <c r="H653" s="66">
        <v>0</v>
      </c>
      <c r="I653" s="45"/>
      <c r="J653" s="66"/>
      <c r="K653" s="66"/>
      <c r="L653" s="66">
        <v>0</v>
      </c>
      <c r="M653" s="22"/>
      <c r="O653" s="7">
        <v>14</v>
      </c>
      <c r="P653" s="95"/>
    </row>
    <row r="654" spans="1:16" ht="18" hidden="1" customHeight="1">
      <c r="C654" s="3"/>
      <c r="D654" s="75"/>
      <c r="E654" s="34"/>
      <c r="F654" s="66"/>
      <c r="G654" s="66"/>
      <c r="H654" s="66">
        <v>0</v>
      </c>
      <c r="I654" s="45"/>
      <c r="J654" s="66"/>
      <c r="K654" s="66"/>
      <c r="L654" s="66">
        <v>0</v>
      </c>
      <c r="M654" s="22"/>
      <c r="O654" s="7">
        <v>15</v>
      </c>
      <c r="P654" s="95"/>
    </row>
    <row r="655" spans="1:16" s="7" customFormat="1" ht="48.95" customHeight="1">
      <c r="A655" s="4">
        <v>4</v>
      </c>
      <c r="B655" s="3">
        <v>1</v>
      </c>
      <c r="C655" s="3">
        <v>1</v>
      </c>
      <c r="D655" s="76">
        <v>43</v>
      </c>
      <c r="E655" s="43" t="s">
        <v>25</v>
      </c>
      <c r="F655" s="65">
        <v>4885900</v>
      </c>
      <c r="G655" s="65">
        <v>3951912.4</v>
      </c>
      <c r="H655" s="65">
        <v>-933987.60000000009</v>
      </c>
      <c r="I655" s="44">
        <v>0.80884021367608827</v>
      </c>
      <c r="J655" s="65">
        <v>0</v>
      </c>
      <c r="K655" s="65">
        <v>0</v>
      </c>
      <c r="L655" s="65">
        <v>0</v>
      </c>
      <c r="M655" s="30"/>
      <c r="P655" s="95"/>
    </row>
    <row r="656" spans="1:16" ht="18" customHeight="1">
      <c r="A656" s="4">
        <v>4</v>
      </c>
      <c r="C656" s="3">
        <v>1</v>
      </c>
      <c r="D656" s="75"/>
      <c r="E656" s="34" t="s">
        <v>34</v>
      </c>
      <c r="F656" s="66"/>
      <c r="G656" s="66"/>
      <c r="H656" s="66">
        <v>0</v>
      </c>
      <c r="I656" s="45"/>
      <c r="J656" s="66"/>
      <c r="K656" s="66"/>
      <c r="L656" s="66">
        <v>0</v>
      </c>
      <c r="M656" s="22"/>
      <c r="O656" s="7"/>
      <c r="P656" s="95"/>
    </row>
    <row r="657" spans="1:16" ht="18" customHeight="1">
      <c r="C657" s="3">
        <v>1</v>
      </c>
      <c r="D657" s="75"/>
      <c r="E657" s="77" t="s">
        <v>67</v>
      </c>
      <c r="F657" s="66"/>
      <c r="G657" s="66"/>
      <c r="H657" s="92">
        <v>0</v>
      </c>
      <c r="I657" s="94"/>
      <c r="J657" s="66"/>
      <c r="K657" s="66"/>
      <c r="L657" s="66">
        <v>0</v>
      </c>
      <c r="M657" s="22"/>
      <c r="O657" s="7"/>
    </row>
    <row r="658" spans="1:16" ht="18" customHeight="1">
      <c r="A658" s="4">
        <v>4</v>
      </c>
      <c r="C658" s="3">
        <v>1</v>
      </c>
      <c r="D658" s="75"/>
      <c r="E658" s="34" t="s">
        <v>27</v>
      </c>
      <c r="F658" s="66">
        <v>4885900</v>
      </c>
      <c r="G658" s="66">
        <v>3951912.4</v>
      </c>
      <c r="H658" s="92">
        <v>-933987.60000000009</v>
      </c>
      <c r="I658" s="94">
        <v>0.80884021367608827</v>
      </c>
      <c r="J658" s="66">
        <v>0</v>
      </c>
      <c r="K658" s="66">
        <v>0</v>
      </c>
      <c r="L658" s="66">
        <v>0</v>
      </c>
      <c r="M658" s="22"/>
      <c r="O658" s="7"/>
      <c r="P658" s="95"/>
    </row>
    <row r="659" spans="1:16" ht="18" customHeight="1">
      <c r="A659" s="4">
        <v>4</v>
      </c>
      <c r="C659" s="3">
        <v>1</v>
      </c>
      <c r="D659" s="75"/>
      <c r="E659" s="34" t="s">
        <v>29</v>
      </c>
      <c r="F659" s="66">
        <v>0</v>
      </c>
      <c r="G659" s="66">
        <v>0</v>
      </c>
      <c r="H659" s="66">
        <v>0</v>
      </c>
      <c r="I659" s="45"/>
      <c r="J659" s="66">
        <v>0</v>
      </c>
      <c r="K659" s="66">
        <v>0</v>
      </c>
      <c r="L659" s="66">
        <v>0</v>
      </c>
      <c r="M659" s="22"/>
      <c r="O659" s="7"/>
      <c r="P659" s="95"/>
    </row>
    <row r="660" spans="1:16" ht="18" customHeight="1">
      <c r="A660" s="4">
        <v>4</v>
      </c>
      <c r="C660" s="3">
        <v>1</v>
      </c>
      <c r="D660" s="75"/>
      <c r="E660" s="34" t="s">
        <v>33</v>
      </c>
      <c r="F660" s="66">
        <v>0</v>
      </c>
      <c r="G660" s="66">
        <v>0</v>
      </c>
      <c r="H660" s="66">
        <v>0</v>
      </c>
      <c r="I660" s="45"/>
      <c r="J660" s="66">
        <v>0</v>
      </c>
      <c r="K660" s="66">
        <v>0</v>
      </c>
      <c r="L660" s="66">
        <v>0</v>
      </c>
      <c r="M660" s="22"/>
      <c r="O660" s="7"/>
      <c r="P660" s="95"/>
    </row>
    <row r="661" spans="1:16" ht="18" customHeight="1">
      <c r="C661" s="3">
        <v>1</v>
      </c>
      <c r="D661" s="75"/>
      <c r="E661" s="35" t="s">
        <v>32</v>
      </c>
      <c r="F661" s="66">
        <v>0</v>
      </c>
      <c r="G661" s="66">
        <v>0</v>
      </c>
      <c r="H661" s="66">
        <v>0</v>
      </c>
      <c r="I661" s="45"/>
      <c r="J661" s="66">
        <v>0</v>
      </c>
      <c r="K661" s="66">
        <v>0</v>
      </c>
      <c r="L661" s="66">
        <v>0</v>
      </c>
      <c r="M661" s="22"/>
      <c r="O661" s="7"/>
      <c r="P661" s="95"/>
    </row>
    <row r="662" spans="1:16" ht="18" customHeight="1">
      <c r="C662" s="3">
        <v>1</v>
      </c>
      <c r="D662" s="75"/>
      <c r="E662" s="35" t="s">
        <v>35</v>
      </c>
      <c r="F662" s="66"/>
      <c r="G662" s="66"/>
      <c r="H662" s="66">
        <v>0</v>
      </c>
      <c r="I662" s="45"/>
      <c r="J662" s="66"/>
      <c r="K662" s="66"/>
      <c r="L662" s="66">
        <v>0</v>
      </c>
      <c r="M662" s="22"/>
      <c r="O662" s="7"/>
      <c r="P662" s="95"/>
    </row>
    <row r="663" spans="1:16" ht="18" customHeight="1">
      <c r="C663" s="3">
        <v>1</v>
      </c>
      <c r="D663" s="75"/>
      <c r="E663" s="35" t="s">
        <v>36</v>
      </c>
      <c r="F663" s="66"/>
      <c r="G663" s="66"/>
      <c r="H663" s="66">
        <v>0</v>
      </c>
      <c r="I663" s="45"/>
      <c r="J663" s="66"/>
      <c r="K663" s="66"/>
      <c r="L663" s="66">
        <v>0</v>
      </c>
      <c r="M663" s="22"/>
      <c r="O663" s="7"/>
      <c r="P663" s="95"/>
    </row>
    <row r="664" spans="1:16" ht="18" customHeight="1">
      <c r="C664" s="3">
        <v>1</v>
      </c>
      <c r="D664" s="75"/>
      <c r="E664" s="77" t="s">
        <v>65</v>
      </c>
      <c r="F664" s="66"/>
      <c r="G664" s="66"/>
      <c r="H664" s="66">
        <v>0</v>
      </c>
      <c r="I664" s="45"/>
      <c r="J664" s="66"/>
      <c r="K664" s="66"/>
      <c r="L664" s="66">
        <v>0</v>
      </c>
      <c r="M664" s="22"/>
      <c r="O664" s="7"/>
    </row>
    <row r="665" spans="1:16" ht="18" customHeight="1">
      <c r="A665" s="4">
        <v>4</v>
      </c>
      <c r="C665" s="3">
        <v>1</v>
      </c>
      <c r="D665" s="75"/>
      <c r="E665" s="34" t="s">
        <v>28</v>
      </c>
      <c r="F665" s="66">
        <v>0</v>
      </c>
      <c r="G665" s="66">
        <v>0</v>
      </c>
      <c r="H665" s="66">
        <v>0</v>
      </c>
      <c r="I665" s="45"/>
      <c r="J665" s="66">
        <v>0</v>
      </c>
      <c r="K665" s="66">
        <v>0</v>
      </c>
      <c r="L665" s="66">
        <v>0</v>
      </c>
      <c r="M665" s="22"/>
      <c r="O665" s="7"/>
      <c r="P665" s="95"/>
    </row>
    <row r="666" spans="1:16" ht="18" hidden="1" customHeight="1">
      <c r="C666" s="3"/>
      <c r="D666" s="75"/>
      <c r="E666" s="98"/>
      <c r="F666" s="66"/>
      <c r="G666" s="66"/>
      <c r="H666" s="66">
        <v>0</v>
      </c>
      <c r="I666" s="45"/>
      <c r="J666" s="66"/>
      <c r="K666" s="66"/>
      <c r="L666" s="66">
        <v>0</v>
      </c>
      <c r="M666" s="22"/>
      <c r="O666" s="7">
        <v>12</v>
      </c>
      <c r="P666" s="95"/>
    </row>
    <row r="667" spans="1:16" ht="18" hidden="1" customHeight="1">
      <c r="C667" s="3"/>
      <c r="D667" s="75"/>
      <c r="E667" s="98"/>
      <c r="F667" s="66"/>
      <c r="G667" s="66"/>
      <c r="H667" s="66">
        <v>0</v>
      </c>
      <c r="I667" s="45"/>
      <c r="J667" s="66"/>
      <c r="K667" s="66"/>
      <c r="L667" s="66">
        <v>0</v>
      </c>
      <c r="M667" s="22"/>
      <c r="O667" s="7">
        <v>13</v>
      </c>
      <c r="P667" s="95"/>
    </row>
    <row r="668" spans="1:16" ht="18" hidden="1" customHeight="1">
      <c r="C668" s="3"/>
      <c r="D668" s="75"/>
      <c r="E668" s="98"/>
      <c r="F668" s="66"/>
      <c r="G668" s="66"/>
      <c r="H668" s="66">
        <v>0</v>
      </c>
      <c r="I668" s="45"/>
      <c r="J668" s="66"/>
      <c r="K668" s="66"/>
      <c r="L668" s="66">
        <v>0</v>
      </c>
      <c r="M668" s="22"/>
      <c r="O668" s="7">
        <v>14</v>
      </c>
      <c r="P668" s="95"/>
    </row>
    <row r="669" spans="1:16" ht="18" hidden="1" customHeight="1">
      <c r="C669" s="3"/>
      <c r="D669" s="75"/>
      <c r="E669" s="98"/>
      <c r="F669" s="66"/>
      <c r="G669" s="66"/>
      <c r="H669" s="66">
        <v>0</v>
      </c>
      <c r="I669" s="45"/>
      <c r="J669" s="66"/>
      <c r="K669" s="66"/>
      <c r="L669" s="66">
        <v>0</v>
      </c>
      <c r="M669" s="22"/>
      <c r="O669" s="7">
        <v>15</v>
      </c>
      <c r="P669" s="95"/>
    </row>
    <row r="670" spans="1:16" s="7" customFormat="1" ht="48.95" customHeight="1">
      <c r="A670" s="4">
        <v>4</v>
      </c>
      <c r="B670" s="3">
        <v>1</v>
      </c>
      <c r="C670" s="3">
        <v>1</v>
      </c>
      <c r="D670" s="76">
        <v>44</v>
      </c>
      <c r="E670" s="67" t="s">
        <v>49</v>
      </c>
      <c r="F670" s="65">
        <v>32738783.300000001</v>
      </c>
      <c r="G670" s="65">
        <v>32475471.129999999</v>
      </c>
      <c r="H670" s="65">
        <v>-263312.17000000179</v>
      </c>
      <c r="I670" s="44">
        <v>0.99195717911728254</v>
      </c>
      <c r="J670" s="65">
        <v>0</v>
      </c>
      <c r="K670" s="65">
        <v>0</v>
      </c>
      <c r="L670" s="65">
        <v>0</v>
      </c>
      <c r="M670" s="30"/>
      <c r="P670" s="95"/>
    </row>
    <row r="671" spans="1:16" ht="18" customHeight="1">
      <c r="A671" s="4">
        <v>4</v>
      </c>
      <c r="C671" s="3">
        <v>1</v>
      </c>
      <c r="D671" s="75"/>
      <c r="E671" s="34" t="s">
        <v>34</v>
      </c>
      <c r="F671" s="66">
        <v>1575000</v>
      </c>
      <c r="G671" s="66">
        <v>1337175</v>
      </c>
      <c r="H671" s="66">
        <v>-237825</v>
      </c>
      <c r="I671" s="94">
        <v>0.84899999999999998</v>
      </c>
      <c r="J671" s="66"/>
      <c r="K671" s="66"/>
      <c r="L671" s="66">
        <v>0</v>
      </c>
      <c r="M671" s="22"/>
      <c r="O671" s="7"/>
      <c r="P671" s="95"/>
    </row>
    <row r="672" spans="1:16" ht="18" customHeight="1">
      <c r="C672" s="3">
        <v>1</v>
      </c>
      <c r="D672" s="75"/>
      <c r="E672" s="77" t="s">
        <v>67</v>
      </c>
      <c r="F672" s="66"/>
      <c r="G672" s="66"/>
      <c r="H672" s="66">
        <v>0</v>
      </c>
      <c r="I672" s="45"/>
      <c r="J672" s="66"/>
      <c r="K672" s="66"/>
      <c r="L672" s="66">
        <v>0</v>
      </c>
      <c r="M672" s="22"/>
      <c r="O672" s="7"/>
    </row>
    <row r="673" spans="1:16" ht="18" customHeight="1">
      <c r="A673" s="4">
        <v>4</v>
      </c>
      <c r="C673" s="3">
        <v>1</v>
      </c>
      <c r="D673" s="75"/>
      <c r="E673" s="34" t="s">
        <v>27</v>
      </c>
      <c r="F673" s="66"/>
      <c r="G673" s="66"/>
      <c r="H673" s="66">
        <v>0</v>
      </c>
      <c r="I673" s="45"/>
      <c r="J673" s="66"/>
      <c r="K673" s="66"/>
      <c r="L673" s="66">
        <v>0</v>
      </c>
      <c r="M673" s="22"/>
      <c r="O673" s="7"/>
      <c r="P673" s="95"/>
    </row>
    <row r="674" spans="1:16" ht="18" customHeight="1">
      <c r="A674" s="4">
        <v>4</v>
      </c>
      <c r="C674" s="3">
        <v>1</v>
      </c>
      <c r="D674" s="75"/>
      <c r="E674" s="34" t="s">
        <v>29</v>
      </c>
      <c r="F674" s="66"/>
      <c r="G674" s="66"/>
      <c r="H674" s="66">
        <v>0</v>
      </c>
      <c r="I674" s="45"/>
      <c r="J674" s="66"/>
      <c r="K674" s="66"/>
      <c r="L674" s="66">
        <v>0</v>
      </c>
      <c r="M674" s="22"/>
      <c r="O674" s="7"/>
      <c r="P674" s="95"/>
    </row>
    <row r="675" spans="1:16" ht="18" customHeight="1">
      <c r="A675" s="4">
        <v>4</v>
      </c>
      <c r="C675" s="3">
        <v>1</v>
      </c>
      <c r="D675" s="75"/>
      <c r="E675" s="34" t="s">
        <v>33</v>
      </c>
      <c r="F675" s="66"/>
      <c r="G675" s="66"/>
      <c r="H675" s="66">
        <v>0</v>
      </c>
      <c r="I675" s="45"/>
      <c r="J675" s="66"/>
      <c r="K675" s="66"/>
      <c r="L675" s="66">
        <v>0</v>
      </c>
      <c r="M675" s="22"/>
      <c r="O675" s="7"/>
      <c r="P675" s="95"/>
    </row>
    <row r="676" spans="1:16" ht="18" customHeight="1">
      <c r="C676" s="3">
        <v>1</v>
      </c>
      <c r="D676" s="75"/>
      <c r="E676" s="35" t="s">
        <v>32</v>
      </c>
      <c r="F676" s="66"/>
      <c r="G676" s="66"/>
      <c r="H676" s="66">
        <v>0</v>
      </c>
      <c r="I676" s="45"/>
      <c r="J676" s="66"/>
      <c r="K676" s="66"/>
      <c r="L676" s="66">
        <v>0</v>
      </c>
      <c r="M676" s="22"/>
      <c r="O676" s="7"/>
      <c r="P676" s="95"/>
    </row>
    <row r="677" spans="1:16" ht="18" customHeight="1">
      <c r="C677" s="3">
        <v>1</v>
      </c>
      <c r="D677" s="75"/>
      <c r="E677" s="35" t="s">
        <v>35</v>
      </c>
      <c r="F677" s="66"/>
      <c r="G677" s="66"/>
      <c r="H677" s="66">
        <v>0</v>
      </c>
      <c r="I677" s="45"/>
      <c r="J677" s="66"/>
      <c r="K677" s="66"/>
      <c r="L677" s="66">
        <v>0</v>
      </c>
      <c r="M677" s="22"/>
      <c r="O677" s="7"/>
      <c r="P677" s="95"/>
    </row>
    <row r="678" spans="1:16" ht="18" customHeight="1">
      <c r="C678" s="3">
        <v>1</v>
      </c>
      <c r="D678" s="75"/>
      <c r="E678" s="35" t="s">
        <v>36</v>
      </c>
      <c r="F678" s="66"/>
      <c r="G678" s="66"/>
      <c r="H678" s="66">
        <v>0</v>
      </c>
      <c r="I678" s="45"/>
      <c r="J678" s="66"/>
      <c r="K678" s="66"/>
      <c r="L678" s="66">
        <v>0</v>
      </c>
      <c r="M678" s="22"/>
      <c r="O678" s="7"/>
      <c r="P678" s="95"/>
    </row>
    <row r="679" spans="1:16" ht="18" customHeight="1">
      <c r="C679" s="3">
        <v>1</v>
      </c>
      <c r="D679" s="75"/>
      <c r="E679" s="77" t="s">
        <v>65</v>
      </c>
      <c r="F679" s="66"/>
      <c r="G679" s="66"/>
      <c r="H679" s="66">
        <v>0</v>
      </c>
      <c r="I679" s="45"/>
      <c r="J679" s="66"/>
      <c r="K679" s="66"/>
      <c r="L679" s="66">
        <v>0</v>
      </c>
      <c r="M679" s="22"/>
      <c r="O679" s="7"/>
    </row>
    <row r="680" spans="1:16" ht="18" customHeight="1">
      <c r="A680" s="4">
        <v>4</v>
      </c>
      <c r="C680" s="3">
        <v>1</v>
      </c>
      <c r="D680" s="75"/>
      <c r="E680" s="34" t="s">
        <v>28</v>
      </c>
      <c r="F680" s="66">
        <v>31163783.300000001</v>
      </c>
      <c r="G680" s="66">
        <v>31138296.129999999</v>
      </c>
      <c r="H680" s="92">
        <v>-25487.170000001788</v>
      </c>
      <c r="I680" s="94">
        <v>0.99918215417702505</v>
      </c>
      <c r="J680" s="66">
        <v>0</v>
      </c>
      <c r="K680" s="66">
        <v>0</v>
      </c>
      <c r="L680" s="66">
        <v>0</v>
      </c>
      <c r="M680" s="22"/>
      <c r="O680" s="7"/>
      <c r="P680" s="95"/>
    </row>
    <row r="681" spans="1:16" ht="18" hidden="1" customHeight="1">
      <c r="C681" s="3"/>
      <c r="D681" s="75"/>
      <c r="E681" s="99"/>
      <c r="F681" s="66"/>
      <c r="G681" s="66"/>
      <c r="H681" s="66">
        <v>0</v>
      </c>
      <c r="I681" s="45"/>
      <c r="J681" s="66"/>
      <c r="K681" s="66"/>
      <c r="L681" s="66">
        <v>0</v>
      </c>
      <c r="M681" s="22"/>
      <c r="O681" s="7">
        <v>12</v>
      </c>
      <c r="P681" s="95"/>
    </row>
    <row r="682" spans="1:16" ht="18" hidden="1" customHeight="1">
      <c r="C682" s="3"/>
      <c r="D682" s="75"/>
      <c r="E682" s="99"/>
      <c r="F682" s="66"/>
      <c r="G682" s="66"/>
      <c r="H682" s="66">
        <v>0</v>
      </c>
      <c r="I682" s="45"/>
      <c r="J682" s="66"/>
      <c r="K682" s="66"/>
      <c r="L682" s="66">
        <v>0</v>
      </c>
      <c r="M682" s="22"/>
      <c r="O682" s="7">
        <v>13</v>
      </c>
      <c r="P682" s="95"/>
    </row>
    <row r="683" spans="1:16" ht="18" hidden="1" customHeight="1">
      <c r="C683" s="3"/>
      <c r="D683" s="75"/>
      <c r="E683" s="99"/>
      <c r="F683" s="66"/>
      <c r="G683" s="66"/>
      <c r="H683" s="66">
        <v>0</v>
      </c>
      <c r="I683" s="45"/>
      <c r="J683" s="66"/>
      <c r="K683" s="66"/>
      <c r="L683" s="66">
        <v>0</v>
      </c>
      <c r="M683" s="22"/>
      <c r="O683" s="7">
        <v>14</v>
      </c>
      <c r="P683" s="95"/>
    </row>
    <row r="684" spans="1:16" ht="18" hidden="1" customHeight="1">
      <c r="C684" s="3"/>
      <c r="D684" s="75"/>
      <c r="E684" s="99"/>
      <c r="F684" s="66"/>
      <c r="G684" s="66"/>
      <c r="H684" s="66">
        <v>0</v>
      </c>
      <c r="I684" s="45"/>
      <c r="J684" s="66"/>
      <c r="K684" s="66"/>
      <c r="L684" s="66">
        <v>0</v>
      </c>
      <c r="M684" s="22"/>
      <c r="O684" s="7">
        <v>15</v>
      </c>
      <c r="P684" s="95"/>
    </row>
    <row r="685" spans="1:16" s="7" customFormat="1" ht="48.95" customHeight="1">
      <c r="A685" s="4">
        <v>4</v>
      </c>
      <c r="B685" s="3">
        <v>1</v>
      </c>
      <c r="C685" s="3">
        <v>1</v>
      </c>
      <c r="D685" s="76">
        <v>45</v>
      </c>
      <c r="E685" s="68" t="s">
        <v>50</v>
      </c>
      <c r="F685" s="65">
        <v>730000</v>
      </c>
      <c r="G685" s="65">
        <v>0</v>
      </c>
      <c r="H685" s="65">
        <v>-730000</v>
      </c>
      <c r="I685" s="44">
        <v>0</v>
      </c>
      <c r="J685" s="65">
        <v>0</v>
      </c>
      <c r="K685" s="65">
        <v>0</v>
      </c>
      <c r="L685" s="65">
        <v>0</v>
      </c>
      <c r="M685" s="30"/>
      <c r="P685" s="95"/>
    </row>
    <row r="686" spans="1:16" ht="18" customHeight="1">
      <c r="A686" s="4">
        <v>4</v>
      </c>
      <c r="C686" s="3">
        <v>1</v>
      </c>
      <c r="D686" s="73"/>
      <c r="E686" s="34" t="s">
        <v>34</v>
      </c>
      <c r="F686" s="66"/>
      <c r="G686" s="66"/>
      <c r="H686" s="66">
        <v>0</v>
      </c>
      <c r="I686" s="45"/>
      <c r="J686" s="66"/>
      <c r="K686" s="66"/>
      <c r="L686" s="66">
        <v>0</v>
      </c>
      <c r="M686" s="22"/>
      <c r="O686" s="7"/>
      <c r="P686" s="95"/>
    </row>
    <row r="687" spans="1:16" ht="18" customHeight="1">
      <c r="C687" s="3">
        <v>1</v>
      </c>
      <c r="D687" s="73"/>
      <c r="E687" s="77" t="s">
        <v>67</v>
      </c>
      <c r="F687" s="66"/>
      <c r="G687" s="66"/>
      <c r="H687" s="66">
        <v>0</v>
      </c>
      <c r="I687" s="45"/>
      <c r="J687" s="66"/>
      <c r="K687" s="66"/>
      <c r="L687" s="66">
        <v>0</v>
      </c>
      <c r="M687" s="22"/>
      <c r="O687" s="7"/>
    </row>
    <row r="688" spans="1:16" ht="18" customHeight="1">
      <c r="A688" s="4">
        <v>4</v>
      </c>
      <c r="C688" s="3">
        <v>1</v>
      </c>
      <c r="D688" s="73"/>
      <c r="E688" s="34" t="s">
        <v>27</v>
      </c>
      <c r="F688" s="66">
        <v>730000</v>
      </c>
      <c r="G688" s="66">
        <v>0</v>
      </c>
      <c r="H688" s="66">
        <v>-730000</v>
      </c>
      <c r="I688" s="45">
        <v>0</v>
      </c>
      <c r="J688" s="66">
        <v>0</v>
      </c>
      <c r="K688" s="66">
        <v>0</v>
      </c>
      <c r="L688" s="66">
        <v>0</v>
      </c>
      <c r="M688" s="22"/>
      <c r="O688" s="7"/>
      <c r="P688" s="95"/>
    </row>
    <row r="689" spans="1:16" ht="18" customHeight="1">
      <c r="A689" s="4">
        <v>4</v>
      </c>
      <c r="C689" s="3">
        <v>1</v>
      </c>
      <c r="D689" s="73"/>
      <c r="E689" s="34" t="s">
        <v>29</v>
      </c>
      <c r="F689" s="66"/>
      <c r="G689" s="66"/>
      <c r="H689" s="66">
        <v>0</v>
      </c>
      <c r="I689" s="45"/>
      <c r="J689" s="66"/>
      <c r="K689" s="66"/>
      <c r="L689" s="66">
        <v>0</v>
      </c>
      <c r="M689" s="22"/>
      <c r="O689" s="7"/>
      <c r="P689" s="95"/>
    </row>
    <row r="690" spans="1:16" ht="18" customHeight="1">
      <c r="A690" s="4">
        <v>4</v>
      </c>
      <c r="C690" s="3">
        <v>1</v>
      </c>
      <c r="D690" s="73"/>
      <c r="E690" s="34" t="s">
        <v>33</v>
      </c>
      <c r="F690" s="66"/>
      <c r="G690" s="66"/>
      <c r="H690" s="66">
        <v>0</v>
      </c>
      <c r="I690" s="45"/>
      <c r="J690" s="66"/>
      <c r="K690" s="66"/>
      <c r="L690" s="66">
        <v>0</v>
      </c>
      <c r="M690" s="22"/>
      <c r="O690" s="7"/>
      <c r="P690" s="95"/>
    </row>
    <row r="691" spans="1:16" ht="18" customHeight="1">
      <c r="C691" s="3">
        <v>1</v>
      </c>
      <c r="D691" s="73"/>
      <c r="E691" s="35" t="s">
        <v>32</v>
      </c>
      <c r="F691" s="66"/>
      <c r="G691" s="66"/>
      <c r="H691" s="66">
        <v>0</v>
      </c>
      <c r="I691" s="45"/>
      <c r="J691" s="66"/>
      <c r="K691" s="66"/>
      <c r="L691" s="66">
        <v>0</v>
      </c>
      <c r="M691" s="22"/>
      <c r="O691" s="7"/>
      <c r="P691" s="95"/>
    </row>
    <row r="692" spans="1:16" ht="18" customHeight="1">
      <c r="C692" s="3">
        <v>1</v>
      </c>
      <c r="D692" s="73"/>
      <c r="E692" s="35" t="s">
        <v>35</v>
      </c>
      <c r="F692" s="66"/>
      <c r="G692" s="66"/>
      <c r="H692" s="66">
        <v>0</v>
      </c>
      <c r="I692" s="45"/>
      <c r="J692" s="66"/>
      <c r="K692" s="66"/>
      <c r="L692" s="66">
        <v>0</v>
      </c>
      <c r="M692" s="22"/>
      <c r="O692" s="7"/>
      <c r="P692" s="95"/>
    </row>
    <row r="693" spans="1:16" ht="18" customHeight="1">
      <c r="C693" s="3">
        <v>1</v>
      </c>
      <c r="D693" s="73"/>
      <c r="E693" s="35" t="s">
        <v>36</v>
      </c>
      <c r="F693" s="66"/>
      <c r="G693" s="66"/>
      <c r="H693" s="66">
        <v>0</v>
      </c>
      <c r="I693" s="45"/>
      <c r="J693" s="66"/>
      <c r="K693" s="66"/>
      <c r="L693" s="66">
        <v>0</v>
      </c>
      <c r="M693" s="22"/>
      <c r="O693" s="7"/>
      <c r="P693" s="95"/>
    </row>
    <row r="694" spans="1:16" ht="18" customHeight="1">
      <c r="C694" s="3">
        <v>1</v>
      </c>
      <c r="D694" s="73"/>
      <c r="E694" s="77" t="s">
        <v>65</v>
      </c>
      <c r="F694" s="66"/>
      <c r="G694" s="66"/>
      <c r="H694" s="66">
        <v>0</v>
      </c>
      <c r="I694" s="45"/>
      <c r="J694" s="66"/>
      <c r="K694" s="66"/>
      <c r="L694" s="66">
        <v>0</v>
      </c>
      <c r="M694" s="22"/>
      <c r="O694" s="7"/>
    </row>
    <row r="695" spans="1:16" ht="18" customHeight="1">
      <c r="A695" s="4">
        <v>4</v>
      </c>
      <c r="C695" s="3">
        <v>1</v>
      </c>
      <c r="D695" s="73"/>
      <c r="E695" s="34" t="s">
        <v>28</v>
      </c>
      <c r="F695" s="66"/>
      <c r="G695" s="66"/>
      <c r="H695" s="66">
        <v>0</v>
      </c>
      <c r="I695" s="45"/>
      <c r="J695" s="66"/>
      <c r="K695" s="66"/>
      <c r="L695" s="66">
        <v>0</v>
      </c>
      <c r="M695" s="22"/>
      <c r="O695" s="7"/>
      <c r="P695" s="95"/>
    </row>
    <row r="696" spans="1:16" ht="18" hidden="1" customHeight="1">
      <c r="C696" s="3"/>
      <c r="D696" s="73"/>
      <c r="E696" s="99"/>
      <c r="F696" s="66"/>
      <c r="G696" s="66"/>
      <c r="H696" s="66">
        <v>0</v>
      </c>
      <c r="I696" s="45"/>
      <c r="J696" s="66"/>
      <c r="K696" s="66"/>
      <c r="L696" s="66">
        <v>0</v>
      </c>
      <c r="M696" s="22"/>
      <c r="O696" s="7">
        <v>12</v>
      </c>
      <c r="P696" s="95"/>
    </row>
    <row r="697" spans="1:16" ht="18" hidden="1" customHeight="1">
      <c r="C697" s="3"/>
      <c r="D697" s="73"/>
      <c r="E697" s="99"/>
      <c r="F697" s="66"/>
      <c r="G697" s="66"/>
      <c r="H697" s="66">
        <v>0</v>
      </c>
      <c r="I697" s="45"/>
      <c r="J697" s="66"/>
      <c r="K697" s="66"/>
      <c r="L697" s="66">
        <v>0</v>
      </c>
      <c r="M697" s="22"/>
      <c r="O697" s="7">
        <v>13</v>
      </c>
      <c r="P697" s="95"/>
    </row>
    <row r="698" spans="1:16" ht="18" hidden="1" customHeight="1">
      <c r="C698" s="3"/>
      <c r="D698" s="73"/>
      <c r="E698" s="99"/>
      <c r="F698" s="66"/>
      <c r="G698" s="66"/>
      <c r="H698" s="66">
        <v>0</v>
      </c>
      <c r="I698" s="45"/>
      <c r="J698" s="66"/>
      <c r="K698" s="66"/>
      <c r="L698" s="66">
        <v>0</v>
      </c>
      <c r="M698" s="22"/>
      <c r="O698" s="7">
        <v>14</v>
      </c>
      <c r="P698" s="95"/>
    </row>
    <row r="699" spans="1:16" ht="18" hidden="1" customHeight="1">
      <c r="C699" s="3"/>
      <c r="D699" s="73"/>
      <c r="E699" s="99"/>
      <c r="F699" s="66"/>
      <c r="G699" s="66"/>
      <c r="H699" s="66">
        <v>0</v>
      </c>
      <c r="I699" s="45"/>
      <c r="J699" s="66"/>
      <c r="K699" s="66"/>
      <c r="L699" s="66">
        <v>0</v>
      </c>
      <c r="M699" s="22"/>
      <c r="O699" s="7">
        <v>15</v>
      </c>
      <c r="P699" s="95"/>
    </row>
    <row r="700" spans="1:16" s="7" customFormat="1" ht="48.95" customHeight="1">
      <c r="A700" s="4">
        <v>4</v>
      </c>
      <c r="B700" s="3">
        <v>1</v>
      </c>
      <c r="C700" s="3">
        <v>1</v>
      </c>
      <c r="D700" s="76">
        <v>46</v>
      </c>
      <c r="E700" s="68" t="s">
        <v>53</v>
      </c>
      <c r="F700" s="69">
        <v>798912</v>
      </c>
      <c r="G700" s="70">
        <v>545376</v>
      </c>
      <c r="H700" s="70">
        <v>-253536</v>
      </c>
      <c r="I700" s="46">
        <v>0.68264840182648401</v>
      </c>
      <c r="J700" s="70">
        <v>0</v>
      </c>
      <c r="K700" s="70">
        <v>0</v>
      </c>
      <c r="L700" s="70">
        <v>0</v>
      </c>
      <c r="M700" s="31"/>
      <c r="P700" s="95"/>
    </row>
    <row r="701" spans="1:16" ht="18" customHeight="1">
      <c r="A701" s="4">
        <v>4</v>
      </c>
      <c r="C701" s="3">
        <v>1</v>
      </c>
      <c r="D701" s="73"/>
      <c r="E701" s="34" t="s">
        <v>34</v>
      </c>
      <c r="F701" s="66">
        <v>798912</v>
      </c>
      <c r="G701" s="66">
        <v>545376</v>
      </c>
      <c r="H701" s="92">
        <v>-253536</v>
      </c>
      <c r="I701" s="94">
        <v>0.68264840182648401</v>
      </c>
      <c r="J701" s="66">
        <v>0</v>
      </c>
      <c r="K701" s="66">
        <v>0</v>
      </c>
      <c r="L701" s="66">
        <v>0</v>
      </c>
      <c r="M701" s="22"/>
      <c r="O701" s="7"/>
      <c r="P701" s="95"/>
    </row>
    <row r="702" spans="1:16" ht="18" customHeight="1">
      <c r="C702" s="3">
        <v>1</v>
      </c>
      <c r="D702" s="73"/>
      <c r="E702" s="77" t="s">
        <v>67</v>
      </c>
      <c r="F702" s="66"/>
      <c r="G702" s="66"/>
      <c r="H702" s="66">
        <v>0</v>
      </c>
      <c r="I702" s="45"/>
      <c r="J702" s="66"/>
      <c r="K702" s="66"/>
      <c r="L702" s="66">
        <v>0</v>
      </c>
      <c r="M702" s="22"/>
      <c r="O702" s="7"/>
    </row>
    <row r="703" spans="1:16" ht="18" customHeight="1">
      <c r="A703" s="4">
        <v>4</v>
      </c>
      <c r="C703" s="3">
        <v>1</v>
      </c>
      <c r="D703" s="73"/>
      <c r="E703" s="34" t="s">
        <v>27</v>
      </c>
      <c r="F703" s="66"/>
      <c r="G703" s="66"/>
      <c r="H703" s="66">
        <v>0</v>
      </c>
      <c r="I703" s="45"/>
      <c r="J703" s="66"/>
      <c r="K703" s="66"/>
      <c r="L703" s="66">
        <v>0</v>
      </c>
      <c r="M703" s="22"/>
      <c r="O703" s="7"/>
      <c r="P703" s="95"/>
    </row>
    <row r="704" spans="1:16" ht="18" customHeight="1">
      <c r="A704" s="4">
        <v>4</v>
      </c>
      <c r="C704" s="3">
        <v>1</v>
      </c>
      <c r="D704" s="73"/>
      <c r="E704" s="34" t="s">
        <v>29</v>
      </c>
      <c r="F704" s="66"/>
      <c r="G704" s="66"/>
      <c r="H704" s="66">
        <v>0</v>
      </c>
      <c r="I704" s="45"/>
      <c r="J704" s="66"/>
      <c r="K704" s="66"/>
      <c r="L704" s="66">
        <v>0</v>
      </c>
      <c r="M704" s="22"/>
      <c r="O704" s="7"/>
      <c r="P704" s="95"/>
    </row>
    <row r="705" spans="1:16" ht="18" customHeight="1">
      <c r="A705" s="4">
        <v>4</v>
      </c>
      <c r="C705" s="3">
        <v>1</v>
      </c>
      <c r="D705" s="73"/>
      <c r="E705" s="34" t="s">
        <v>33</v>
      </c>
      <c r="F705" s="66"/>
      <c r="G705" s="66"/>
      <c r="H705" s="66">
        <v>0</v>
      </c>
      <c r="I705" s="45"/>
      <c r="J705" s="66"/>
      <c r="K705" s="66"/>
      <c r="L705" s="66">
        <v>0</v>
      </c>
      <c r="M705" s="22"/>
      <c r="O705" s="7"/>
      <c r="P705" s="95"/>
    </row>
    <row r="706" spans="1:16" ht="18" customHeight="1">
      <c r="C706" s="3">
        <v>1</v>
      </c>
      <c r="D706" s="73"/>
      <c r="E706" s="35" t="s">
        <v>32</v>
      </c>
      <c r="F706" s="66"/>
      <c r="G706" s="66"/>
      <c r="H706" s="66">
        <v>0</v>
      </c>
      <c r="I706" s="45"/>
      <c r="J706" s="66"/>
      <c r="K706" s="66"/>
      <c r="L706" s="66">
        <v>0</v>
      </c>
      <c r="M706" s="22"/>
      <c r="O706" s="7"/>
      <c r="P706" s="95"/>
    </row>
    <row r="707" spans="1:16" ht="18" customHeight="1">
      <c r="C707" s="3">
        <v>1</v>
      </c>
      <c r="D707" s="73"/>
      <c r="E707" s="35" t="s">
        <v>35</v>
      </c>
      <c r="F707" s="66"/>
      <c r="G707" s="66"/>
      <c r="H707" s="66">
        <v>0</v>
      </c>
      <c r="I707" s="45"/>
      <c r="J707" s="66"/>
      <c r="K707" s="66"/>
      <c r="L707" s="66">
        <v>0</v>
      </c>
      <c r="M707" s="22"/>
      <c r="O707" s="7"/>
      <c r="P707" s="95"/>
    </row>
    <row r="708" spans="1:16" ht="18" customHeight="1">
      <c r="C708" s="3">
        <v>1</v>
      </c>
      <c r="D708" s="73"/>
      <c r="E708" s="35" t="s">
        <v>36</v>
      </c>
      <c r="F708" s="66"/>
      <c r="G708" s="66"/>
      <c r="H708" s="66">
        <v>0</v>
      </c>
      <c r="I708" s="45"/>
      <c r="J708" s="66"/>
      <c r="K708" s="66"/>
      <c r="L708" s="66">
        <v>0</v>
      </c>
      <c r="M708" s="22"/>
      <c r="O708" s="7"/>
      <c r="P708" s="95"/>
    </row>
    <row r="709" spans="1:16" ht="18" customHeight="1">
      <c r="C709" s="3">
        <v>1</v>
      </c>
      <c r="D709" s="73"/>
      <c r="E709" s="77" t="s">
        <v>65</v>
      </c>
      <c r="F709" s="66"/>
      <c r="G709" s="66"/>
      <c r="H709" s="66">
        <v>0</v>
      </c>
      <c r="I709" s="45"/>
      <c r="J709" s="66"/>
      <c r="K709" s="66"/>
      <c r="L709" s="66">
        <v>0</v>
      </c>
      <c r="M709" s="22"/>
      <c r="O709" s="7"/>
    </row>
    <row r="710" spans="1:16" ht="18" customHeight="1">
      <c r="A710" s="4">
        <v>4</v>
      </c>
      <c r="C710" s="3">
        <v>1</v>
      </c>
      <c r="D710" s="73"/>
      <c r="E710" s="36" t="s">
        <v>28</v>
      </c>
      <c r="F710" s="66"/>
      <c r="G710" s="66"/>
      <c r="H710" s="66">
        <v>0</v>
      </c>
      <c r="I710" s="45"/>
      <c r="J710" s="66"/>
      <c r="K710" s="66"/>
      <c r="L710" s="66">
        <v>0</v>
      </c>
      <c r="M710" s="22"/>
      <c r="O710" s="7"/>
      <c r="P710" s="95"/>
    </row>
    <row r="711" spans="1:16" ht="18" hidden="1" customHeight="1">
      <c r="C711" s="3"/>
      <c r="D711" s="73"/>
      <c r="E711" s="36"/>
      <c r="F711" s="66"/>
      <c r="G711" s="66"/>
      <c r="H711" s="66">
        <v>0</v>
      </c>
      <c r="I711" s="45"/>
      <c r="J711" s="66"/>
      <c r="K711" s="66"/>
      <c r="L711" s="66">
        <v>0</v>
      </c>
      <c r="M711" s="22"/>
      <c r="O711" s="7">
        <v>12</v>
      </c>
      <c r="P711" s="95"/>
    </row>
    <row r="712" spans="1:16" ht="18" hidden="1" customHeight="1">
      <c r="C712" s="3"/>
      <c r="D712" s="73"/>
      <c r="E712" s="36"/>
      <c r="F712" s="66"/>
      <c r="G712" s="66"/>
      <c r="H712" s="66">
        <v>0</v>
      </c>
      <c r="I712" s="45"/>
      <c r="J712" s="66"/>
      <c r="K712" s="66"/>
      <c r="L712" s="66">
        <v>0</v>
      </c>
      <c r="M712" s="22"/>
      <c r="O712" s="7">
        <v>13</v>
      </c>
      <c r="P712" s="95"/>
    </row>
    <row r="713" spans="1:16" ht="18" hidden="1" customHeight="1">
      <c r="C713" s="3"/>
      <c r="D713" s="73"/>
      <c r="E713" s="36"/>
      <c r="F713" s="66"/>
      <c r="G713" s="66"/>
      <c r="H713" s="66">
        <v>0</v>
      </c>
      <c r="I713" s="45"/>
      <c r="J713" s="66"/>
      <c r="K713" s="66"/>
      <c r="L713" s="66">
        <v>0</v>
      </c>
      <c r="M713" s="22"/>
      <c r="O713" s="7">
        <v>14</v>
      </c>
      <c r="P713" s="95"/>
    </row>
    <row r="714" spans="1:16" ht="18" hidden="1" customHeight="1">
      <c r="C714" s="3"/>
      <c r="D714" s="73"/>
      <c r="E714" s="36"/>
      <c r="F714" s="66"/>
      <c r="G714" s="66"/>
      <c r="H714" s="66">
        <v>0</v>
      </c>
      <c r="I714" s="45"/>
      <c r="J714" s="66"/>
      <c r="K714" s="66"/>
      <c r="L714" s="66">
        <v>0</v>
      </c>
      <c r="M714" s="22"/>
      <c r="O714" s="7">
        <v>15</v>
      </c>
      <c r="P714" s="95"/>
    </row>
    <row r="715" spans="1:16" s="7" customFormat="1" ht="48.95" customHeight="1">
      <c r="A715" s="4">
        <v>4</v>
      </c>
      <c r="B715" s="3">
        <v>1</v>
      </c>
      <c r="C715" s="3">
        <v>1</v>
      </c>
      <c r="D715" s="76">
        <v>47</v>
      </c>
      <c r="E715" s="43" t="s">
        <v>60</v>
      </c>
      <c r="F715" s="69">
        <v>2256004</v>
      </c>
      <c r="G715" s="70">
        <v>2022223</v>
      </c>
      <c r="H715" s="70">
        <v>-349781</v>
      </c>
      <c r="I715" s="46">
        <v>0.85253776975080986</v>
      </c>
      <c r="J715" s="70">
        <v>0</v>
      </c>
      <c r="K715" s="70">
        <v>0</v>
      </c>
      <c r="L715" s="70">
        <v>0</v>
      </c>
      <c r="M715" s="31"/>
      <c r="P715" s="95"/>
    </row>
    <row r="716" spans="1:16" ht="18" customHeight="1">
      <c r="A716" s="4">
        <v>4</v>
      </c>
      <c r="C716" s="3">
        <v>1</v>
      </c>
      <c r="D716" s="73"/>
      <c r="E716" s="34" t="s">
        <v>34</v>
      </c>
      <c r="F716" s="66">
        <v>2256004</v>
      </c>
      <c r="G716" s="66">
        <v>2022223</v>
      </c>
      <c r="H716" s="66">
        <v>-349781</v>
      </c>
      <c r="I716" s="45">
        <v>0.85253776975080986</v>
      </c>
      <c r="J716" s="66">
        <v>0</v>
      </c>
      <c r="K716" s="66">
        <v>0</v>
      </c>
      <c r="L716" s="66">
        <v>0</v>
      </c>
      <c r="M716" s="22"/>
      <c r="O716" s="7"/>
      <c r="P716" s="95"/>
    </row>
    <row r="717" spans="1:16" ht="18" customHeight="1">
      <c r="C717" s="3">
        <v>1</v>
      </c>
      <c r="D717" s="73"/>
      <c r="E717" s="77" t="s">
        <v>67</v>
      </c>
      <c r="F717" s="66"/>
      <c r="G717" s="66"/>
      <c r="H717" s="66">
        <v>0</v>
      </c>
      <c r="I717" s="45"/>
      <c r="J717" s="66"/>
      <c r="K717" s="66"/>
      <c r="L717" s="66">
        <v>0</v>
      </c>
      <c r="M717" s="22"/>
      <c r="O717" s="7"/>
    </row>
    <row r="718" spans="1:16" ht="18" customHeight="1">
      <c r="A718" s="4">
        <v>4</v>
      </c>
      <c r="C718" s="3">
        <v>1</v>
      </c>
      <c r="D718" s="73"/>
      <c r="E718" s="34" t="s">
        <v>27</v>
      </c>
      <c r="F718" s="66"/>
      <c r="G718" s="66"/>
      <c r="H718" s="66">
        <v>0</v>
      </c>
      <c r="I718" s="45"/>
      <c r="J718" s="66"/>
      <c r="K718" s="66"/>
      <c r="L718" s="66">
        <v>0</v>
      </c>
      <c r="M718" s="22"/>
      <c r="O718" s="7"/>
      <c r="P718" s="95"/>
    </row>
    <row r="719" spans="1:16" ht="18" customHeight="1">
      <c r="A719" s="4">
        <v>4</v>
      </c>
      <c r="C719" s="3">
        <v>1</v>
      </c>
      <c r="D719" s="73"/>
      <c r="E719" s="34" t="s">
        <v>29</v>
      </c>
      <c r="F719" s="66"/>
      <c r="G719" s="66"/>
      <c r="H719" s="66">
        <v>0</v>
      </c>
      <c r="I719" s="45"/>
      <c r="J719" s="66"/>
      <c r="K719" s="66"/>
      <c r="L719" s="66">
        <v>0</v>
      </c>
      <c r="M719" s="22"/>
      <c r="O719" s="7"/>
      <c r="P719" s="95"/>
    </row>
    <row r="720" spans="1:16" ht="18" customHeight="1">
      <c r="A720" s="4">
        <v>4</v>
      </c>
      <c r="C720" s="3">
        <v>1</v>
      </c>
      <c r="D720" s="73"/>
      <c r="E720" s="34" t="s">
        <v>33</v>
      </c>
      <c r="F720" s="66"/>
      <c r="G720" s="66"/>
      <c r="H720" s="66">
        <v>0</v>
      </c>
      <c r="I720" s="45"/>
      <c r="J720" s="66"/>
      <c r="K720" s="66"/>
      <c r="L720" s="66">
        <v>0</v>
      </c>
      <c r="M720" s="22"/>
      <c r="O720" s="7"/>
      <c r="P720" s="95"/>
    </row>
    <row r="721" spans="1:16" ht="18" customHeight="1">
      <c r="C721" s="3">
        <v>1</v>
      </c>
      <c r="D721" s="73"/>
      <c r="E721" s="35" t="s">
        <v>32</v>
      </c>
      <c r="F721" s="66"/>
      <c r="G721" s="66"/>
      <c r="H721" s="66">
        <v>0</v>
      </c>
      <c r="I721" s="45"/>
      <c r="J721" s="66"/>
      <c r="K721" s="66"/>
      <c r="L721" s="66">
        <v>0</v>
      </c>
      <c r="M721" s="22"/>
      <c r="O721" s="7"/>
      <c r="P721" s="95"/>
    </row>
    <row r="722" spans="1:16" ht="18" customHeight="1">
      <c r="C722" s="3">
        <v>1</v>
      </c>
      <c r="D722" s="73"/>
      <c r="E722" s="35" t="s">
        <v>35</v>
      </c>
      <c r="F722" s="66"/>
      <c r="G722" s="66"/>
      <c r="H722" s="66">
        <v>0</v>
      </c>
      <c r="I722" s="45"/>
      <c r="J722" s="66"/>
      <c r="K722" s="66"/>
      <c r="L722" s="66">
        <v>0</v>
      </c>
      <c r="M722" s="22"/>
      <c r="O722" s="7"/>
      <c r="P722" s="95"/>
    </row>
    <row r="723" spans="1:16" ht="18" customHeight="1">
      <c r="C723" s="3">
        <v>1</v>
      </c>
      <c r="D723" s="73"/>
      <c r="E723" s="35" t="s">
        <v>36</v>
      </c>
      <c r="F723" s="66"/>
      <c r="G723" s="66"/>
      <c r="H723" s="66">
        <v>0</v>
      </c>
      <c r="I723" s="45"/>
      <c r="J723" s="66"/>
      <c r="K723" s="66"/>
      <c r="L723" s="66">
        <v>0</v>
      </c>
      <c r="M723" s="22"/>
      <c r="O723" s="7"/>
      <c r="P723" s="95"/>
    </row>
    <row r="724" spans="1:16" ht="18" customHeight="1">
      <c r="C724" s="3">
        <v>1</v>
      </c>
      <c r="D724" s="73"/>
      <c r="E724" s="77" t="s">
        <v>65</v>
      </c>
      <c r="F724" s="66"/>
      <c r="G724" s="66"/>
      <c r="H724" s="66">
        <v>0</v>
      </c>
      <c r="I724" s="45"/>
      <c r="J724" s="66"/>
      <c r="K724" s="66"/>
      <c r="L724" s="66">
        <v>0</v>
      </c>
      <c r="M724" s="22"/>
      <c r="O724" s="7"/>
    </row>
    <row r="725" spans="1:16" ht="18" customHeight="1">
      <c r="A725" s="4">
        <v>4</v>
      </c>
      <c r="C725" s="3">
        <v>1</v>
      </c>
      <c r="D725" s="73"/>
      <c r="E725" s="36" t="s">
        <v>28</v>
      </c>
      <c r="F725" s="66"/>
      <c r="G725" s="66"/>
      <c r="H725" s="66">
        <v>0</v>
      </c>
      <c r="I725" s="45"/>
      <c r="J725" s="66"/>
      <c r="K725" s="66"/>
      <c r="L725" s="66">
        <v>0</v>
      </c>
      <c r="M725" s="22"/>
      <c r="O725" s="7"/>
      <c r="P725" s="95"/>
    </row>
    <row r="726" spans="1:16" ht="18" hidden="1" customHeight="1">
      <c r="C726" s="3"/>
      <c r="D726" s="73"/>
      <c r="E726" s="36"/>
      <c r="F726" s="66"/>
      <c r="G726" s="66"/>
      <c r="H726" s="66">
        <v>0</v>
      </c>
      <c r="I726" s="45"/>
      <c r="J726" s="66"/>
      <c r="K726" s="66"/>
      <c r="L726" s="66">
        <v>0</v>
      </c>
      <c r="M726" s="22"/>
      <c r="O726" s="7">
        <v>12</v>
      </c>
      <c r="P726" s="95"/>
    </row>
    <row r="727" spans="1:16" ht="18" hidden="1" customHeight="1">
      <c r="C727" s="3"/>
      <c r="D727" s="73"/>
      <c r="E727" s="36"/>
      <c r="F727" s="66"/>
      <c r="G727" s="66"/>
      <c r="H727" s="66">
        <v>0</v>
      </c>
      <c r="I727" s="45"/>
      <c r="J727" s="66"/>
      <c r="K727" s="66"/>
      <c r="L727" s="66">
        <v>0</v>
      </c>
      <c r="M727" s="22"/>
      <c r="O727" s="7">
        <v>13</v>
      </c>
      <c r="P727" s="95"/>
    </row>
    <row r="728" spans="1:16" ht="18" hidden="1" customHeight="1">
      <c r="C728" s="3"/>
      <c r="D728" s="73"/>
      <c r="E728" s="36"/>
      <c r="F728" s="66"/>
      <c r="G728" s="66"/>
      <c r="H728" s="66">
        <v>0</v>
      </c>
      <c r="I728" s="45"/>
      <c r="J728" s="66"/>
      <c r="K728" s="66"/>
      <c r="L728" s="66">
        <v>0</v>
      </c>
      <c r="M728" s="22"/>
      <c r="O728" s="7">
        <v>14</v>
      </c>
      <c r="P728" s="95"/>
    </row>
    <row r="729" spans="1:16" ht="18" hidden="1" customHeight="1">
      <c r="C729" s="3"/>
      <c r="D729" s="73"/>
      <c r="E729" s="36"/>
      <c r="F729" s="66"/>
      <c r="G729" s="66"/>
      <c r="H729" s="66">
        <v>0</v>
      </c>
      <c r="I729" s="45"/>
      <c r="J729" s="66"/>
      <c r="K729" s="66"/>
      <c r="L729" s="66">
        <v>0</v>
      </c>
      <c r="M729" s="22"/>
      <c r="O729" s="7">
        <v>15</v>
      </c>
      <c r="P729" s="95"/>
    </row>
    <row r="730" spans="1:16" s="7" customFormat="1" ht="48.95" customHeight="1">
      <c r="A730" s="4"/>
      <c r="B730" s="3"/>
      <c r="C730" s="3">
        <v>1</v>
      </c>
      <c r="D730" s="76">
        <v>48</v>
      </c>
      <c r="E730" s="29" t="s">
        <v>73</v>
      </c>
      <c r="F730" s="69">
        <v>3714411</v>
      </c>
      <c r="G730" s="70">
        <v>2063999</v>
      </c>
      <c r="H730" s="70">
        <v>-1650412</v>
      </c>
      <c r="I730" s="46">
        <v>0.55567329517385122</v>
      </c>
      <c r="J730" s="70"/>
      <c r="K730" s="70"/>
      <c r="L730" s="70">
        <v>0</v>
      </c>
      <c r="M730" s="31"/>
      <c r="P730" s="95"/>
    </row>
    <row r="731" spans="1:16" ht="18" customHeight="1">
      <c r="C731" s="3">
        <v>1</v>
      </c>
      <c r="D731" s="73"/>
      <c r="E731" s="34" t="s">
        <v>34</v>
      </c>
      <c r="F731" s="66">
        <v>3714411</v>
      </c>
      <c r="G731" s="66">
        <v>2063999</v>
      </c>
      <c r="H731" s="66">
        <v>-1650412</v>
      </c>
      <c r="I731" s="45">
        <v>0.55567329517385122</v>
      </c>
      <c r="J731" s="66"/>
      <c r="K731" s="66"/>
      <c r="L731" s="66">
        <v>0</v>
      </c>
      <c r="M731" s="22"/>
      <c r="O731" s="7"/>
      <c r="P731" s="95"/>
    </row>
    <row r="732" spans="1:16" ht="18" customHeight="1">
      <c r="C732" s="3">
        <v>1</v>
      </c>
      <c r="D732" s="73"/>
      <c r="E732" s="77" t="s">
        <v>67</v>
      </c>
      <c r="F732" s="66"/>
      <c r="G732" s="66"/>
      <c r="H732" s="66">
        <v>0</v>
      </c>
      <c r="I732" s="45"/>
      <c r="J732" s="66"/>
      <c r="K732" s="66"/>
      <c r="L732" s="66">
        <v>0</v>
      </c>
      <c r="M732" s="22"/>
      <c r="O732" s="7"/>
    </row>
    <row r="733" spans="1:16" ht="18" customHeight="1">
      <c r="C733" s="3">
        <v>1</v>
      </c>
      <c r="D733" s="73"/>
      <c r="E733" s="34" t="s">
        <v>27</v>
      </c>
      <c r="F733" s="66"/>
      <c r="G733" s="66"/>
      <c r="H733" s="66">
        <v>0</v>
      </c>
      <c r="I733" s="45"/>
      <c r="J733" s="66"/>
      <c r="K733" s="66"/>
      <c r="L733" s="66">
        <v>0</v>
      </c>
      <c r="M733" s="22"/>
      <c r="O733" s="7"/>
      <c r="P733" s="95"/>
    </row>
    <row r="734" spans="1:16" ht="18" customHeight="1">
      <c r="C734" s="3">
        <v>1</v>
      </c>
      <c r="D734" s="73"/>
      <c r="E734" s="34" t="s">
        <v>29</v>
      </c>
      <c r="F734" s="66"/>
      <c r="G734" s="66"/>
      <c r="H734" s="66">
        <v>0</v>
      </c>
      <c r="I734" s="45"/>
      <c r="J734" s="66"/>
      <c r="K734" s="66"/>
      <c r="L734" s="66">
        <v>0</v>
      </c>
      <c r="M734" s="22"/>
      <c r="O734" s="7"/>
      <c r="P734" s="95"/>
    </row>
    <row r="735" spans="1:16" ht="18" customHeight="1">
      <c r="C735" s="3">
        <v>1</v>
      </c>
      <c r="D735" s="73"/>
      <c r="E735" s="34" t="s">
        <v>33</v>
      </c>
      <c r="F735" s="66"/>
      <c r="G735" s="66"/>
      <c r="H735" s="66">
        <v>0</v>
      </c>
      <c r="I735" s="45"/>
      <c r="J735" s="66"/>
      <c r="K735" s="66"/>
      <c r="L735" s="66">
        <v>0</v>
      </c>
      <c r="M735" s="22"/>
      <c r="O735" s="7"/>
      <c r="P735" s="95"/>
    </row>
    <row r="736" spans="1:16" ht="18" customHeight="1">
      <c r="C736" s="3">
        <v>1</v>
      </c>
      <c r="D736" s="73"/>
      <c r="E736" s="35" t="s">
        <v>32</v>
      </c>
      <c r="F736" s="66"/>
      <c r="G736" s="66"/>
      <c r="H736" s="66">
        <v>0</v>
      </c>
      <c r="I736" s="45"/>
      <c r="J736" s="66"/>
      <c r="K736" s="66"/>
      <c r="L736" s="66">
        <v>0</v>
      </c>
      <c r="M736" s="22"/>
      <c r="O736" s="7"/>
      <c r="P736" s="95"/>
    </row>
    <row r="737" spans="1:16" ht="18" customHeight="1">
      <c r="C737" s="3">
        <v>1</v>
      </c>
      <c r="D737" s="73"/>
      <c r="E737" s="35" t="s">
        <v>35</v>
      </c>
      <c r="F737" s="66"/>
      <c r="G737" s="66"/>
      <c r="H737" s="66">
        <v>0</v>
      </c>
      <c r="I737" s="45"/>
      <c r="J737" s="66"/>
      <c r="K737" s="66"/>
      <c r="L737" s="66">
        <v>0</v>
      </c>
      <c r="M737" s="22"/>
      <c r="O737" s="7"/>
      <c r="P737" s="95"/>
    </row>
    <row r="738" spans="1:16" ht="18" customHeight="1">
      <c r="C738" s="3">
        <v>1</v>
      </c>
      <c r="D738" s="73"/>
      <c r="E738" s="35" t="s">
        <v>36</v>
      </c>
      <c r="F738" s="66"/>
      <c r="G738" s="66"/>
      <c r="H738" s="66">
        <v>0</v>
      </c>
      <c r="I738" s="45"/>
      <c r="J738" s="66"/>
      <c r="K738" s="66"/>
      <c r="L738" s="66">
        <v>0</v>
      </c>
      <c r="M738" s="22"/>
      <c r="O738" s="7"/>
      <c r="P738" s="95"/>
    </row>
    <row r="739" spans="1:16" ht="18" customHeight="1">
      <c r="C739" s="3">
        <v>1</v>
      </c>
      <c r="D739" s="73"/>
      <c r="E739" s="77" t="s">
        <v>65</v>
      </c>
      <c r="F739" s="66"/>
      <c r="G739" s="66"/>
      <c r="H739" s="66">
        <v>0</v>
      </c>
      <c r="I739" s="45"/>
      <c r="J739" s="66"/>
      <c r="K739" s="66"/>
      <c r="L739" s="66">
        <v>0</v>
      </c>
      <c r="M739" s="22"/>
      <c r="O739" s="7"/>
    </row>
    <row r="740" spans="1:16" ht="18" customHeight="1">
      <c r="C740" s="3">
        <v>1</v>
      </c>
      <c r="D740" s="73"/>
      <c r="E740" s="36" t="s">
        <v>28</v>
      </c>
      <c r="F740" s="66"/>
      <c r="G740" s="66"/>
      <c r="H740" s="66">
        <v>0</v>
      </c>
      <c r="I740" s="45"/>
      <c r="J740" s="66"/>
      <c r="K740" s="66"/>
      <c r="L740" s="66">
        <v>0</v>
      </c>
      <c r="M740" s="22"/>
      <c r="O740" s="7"/>
      <c r="P740" s="95"/>
    </row>
    <row r="741" spans="1:16" ht="18" hidden="1" customHeight="1">
      <c r="C741" s="3"/>
      <c r="D741" s="73"/>
      <c r="E741" s="36"/>
      <c r="F741" s="66"/>
      <c r="G741" s="66"/>
      <c r="H741" s="66">
        <v>0</v>
      </c>
      <c r="I741" s="45"/>
      <c r="J741" s="66"/>
      <c r="K741" s="66"/>
      <c r="L741" s="66">
        <v>0</v>
      </c>
      <c r="M741" s="22"/>
      <c r="O741" s="7">
        <v>12</v>
      </c>
      <c r="P741" s="95"/>
    </row>
    <row r="742" spans="1:16" ht="18" hidden="1" customHeight="1">
      <c r="C742" s="3"/>
      <c r="D742" s="73"/>
      <c r="E742" s="36"/>
      <c r="F742" s="66"/>
      <c r="G742" s="66"/>
      <c r="H742" s="66">
        <v>0</v>
      </c>
      <c r="I742" s="45"/>
      <c r="J742" s="66"/>
      <c r="K742" s="66"/>
      <c r="L742" s="66">
        <v>0</v>
      </c>
      <c r="M742" s="22"/>
      <c r="O742" s="7">
        <v>13</v>
      </c>
      <c r="P742" s="95"/>
    </row>
    <row r="743" spans="1:16" ht="18" hidden="1" customHeight="1">
      <c r="C743" s="3"/>
      <c r="D743" s="73"/>
      <c r="E743" s="36"/>
      <c r="F743" s="66"/>
      <c r="G743" s="66"/>
      <c r="H743" s="66">
        <v>0</v>
      </c>
      <c r="I743" s="45"/>
      <c r="J743" s="66"/>
      <c r="K743" s="66"/>
      <c r="L743" s="66">
        <v>0</v>
      </c>
      <c r="M743" s="22"/>
      <c r="O743" s="7">
        <v>14</v>
      </c>
      <c r="P743" s="95"/>
    </row>
    <row r="744" spans="1:16" ht="18" hidden="1" customHeight="1">
      <c r="C744" s="3"/>
      <c r="D744" s="73"/>
      <c r="E744" s="36"/>
      <c r="F744" s="66"/>
      <c r="G744" s="66"/>
      <c r="H744" s="66">
        <v>0</v>
      </c>
      <c r="I744" s="45"/>
      <c r="J744" s="66"/>
      <c r="K744" s="66"/>
      <c r="L744" s="66">
        <v>0</v>
      </c>
      <c r="M744" s="22"/>
      <c r="O744" s="7">
        <v>15</v>
      </c>
      <c r="P744" s="95"/>
    </row>
    <row r="745" spans="1:16" s="7" customFormat="1" ht="28.5" customHeight="1">
      <c r="A745" s="4">
        <v>1</v>
      </c>
      <c r="B745" s="3">
        <v>1</v>
      </c>
      <c r="C745" s="3">
        <v>1</v>
      </c>
      <c r="D745" s="76"/>
      <c r="E745" s="65" t="s">
        <v>37</v>
      </c>
      <c r="F745" s="65">
        <f t="shared" ref="F745:G745" si="0">F10+F25+F40+F55+F70+F85+F100+F115+F130+F145+F160+F175+F190+F205+F220+F235+F250+F265+F280+F295+F310+F325+F340+F355+F370+F385+F400+F415+F430+F445+F460+F490+F505+F520+F535+F550+F565+F580+F610+F625+F640+F655+F670+F595+F685+F475+F700+F715+F730</f>
        <v>22255940902.869999</v>
      </c>
      <c r="G745" s="65">
        <f t="shared" si="0"/>
        <v>15967679710.699997</v>
      </c>
      <c r="H745" s="65">
        <f t="shared" ref="H745:H759" si="1">G745-F745</f>
        <v>-6288261192.170002</v>
      </c>
      <c r="I745" s="44">
        <f>G745/F745</f>
        <v>0.71745696038583995</v>
      </c>
      <c r="J745" s="65">
        <f t="shared" ref="J745:J755" si="2">J10+J25+J40+J55+J70+J85+J100+J115+J130+J145+J160+J175+J190+J205+J220+J235+J250+J265+J280+J295+J310+J325+J340+J355+J370+J385+J400+J415+J430+J445+J460+J490+J505+J520+J535+J550+J565+J580+J610+J625+J640+J655+J670+J595+J685+J475+J700+J715++J730</f>
        <v>640079713.54999995</v>
      </c>
      <c r="K745" s="65">
        <f t="shared" ref="K745" si="3">K10+K25+K40+K55+K70+K85+K100+K115+K130+K145+K160+K175+K190+K205+K220+K235+K250+K265+K280+K295+K310+K325+K340+K355+K370+K385+K400+K415+K430+K445+K460+K490+K505+K520+K535+K550+K565+K580+K610+K625+K640+K655+K670+K595+K685+K475+K700+K715++K730</f>
        <v>503959674.07000005</v>
      </c>
      <c r="L745" s="65">
        <f t="shared" ref="L745:L759" si="4">K745-J745</f>
        <v>-136120039.4799999</v>
      </c>
      <c r="M745" s="30">
        <f>K745/J745</f>
        <v>0.78733892576433473</v>
      </c>
      <c r="P745" s="95"/>
    </row>
    <row r="746" spans="1:16" s="8" customFormat="1" ht="18" customHeight="1">
      <c r="A746" s="4">
        <v>1</v>
      </c>
      <c r="B746" s="24"/>
      <c r="C746" s="3">
        <v>1</v>
      </c>
      <c r="D746" s="73"/>
      <c r="E746" s="34" t="s">
        <v>34</v>
      </c>
      <c r="F746" s="71">
        <f t="shared" ref="F746:G755" si="5">F11+F26+F41+F56+F71+F86+F101+F116+F131+F146+F161+F176+F191+F206+F221+F236+F251+F266+F281+F296+F311+F326+F341+F356+F371+F386+F401+F416+F431+F446+F461+F491+F506+F521+F536+F551+F566+F581+F611+F626+F641+F656+F671+F596+F686+F476+F701+F716+F731</f>
        <v>8181911573.1500015</v>
      </c>
      <c r="G746" s="71">
        <f t="shared" si="5"/>
        <v>5594375834.8699999</v>
      </c>
      <c r="H746" s="66">
        <f t="shared" si="1"/>
        <v>-2587535738.2800016</v>
      </c>
      <c r="I746" s="47">
        <f>G746/F746</f>
        <v>0.68374924183104913</v>
      </c>
      <c r="J746" s="71">
        <f t="shared" si="2"/>
        <v>164452370.34999996</v>
      </c>
      <c r="K746" s="71">
        <f t="shared" ref="K746" si="6">K11+K26+K41+K56+K71+K86+K101+K116+K131+K146+K161+K176+K191+K206+K221+K236+K251+K266+K281+K296+K311+K326+K341+K356+K371+K386+K401+K416+K431+K446+K461+K491+K506+K521+K536+K551+K566+K581+K611+K626+K641+K656+K671+K596+K686+K476+K701+K716++K731</f>
        <v>114633267.40000002</v>
      </c>
      <c r="L746" s="71">
        <f t="shared" si="4"/>
        <v>-49819102.949999943</v>
      </c>
      <c r="M746" s="22">
        <f>K746/J746</f>
        <v>0.69706059667020204</v>
      </c>
      <c r="O746" s="7"/>
      <c r="P746" s="95"/>
    </row>
    <row r="747" spans="1:16" s="37" customFormat="1" ht="18" customHeight="1">
      <c r="A747" s="4"/>
      <c r="B747" s="24"/>
      <c r="C747" s="3">
        <v>1</v>
      </c>
      <c r="D747" s="73"/>
      <c r="E747" s="77" t="s">
        <v>67</v>
      </c>
      <c r="F747" s="71"/>
      <c r="G747" s="71"/>
      <c r="H747" s="66">
        <f t="shared" si="1"/>
        <v>0</v>
      </c>
      <c r="I747" s="47"/>
      <c r="J747" s="71">
        <f t="shared" si="2"/>
        <v>0</v>
      </c>
      <c r="K747" s="71">
        <f t="shared" ref="K747" si="7">K12+K27+K42+K57+K72+K87+K102+K117+K132+K147+K162+K177+K192+K207+K222+K237+K252+K267+K282+K297+K312+K327+K342+K357+K372+K387+K402+K417+K432+K447+K462+K492+K507+K522+K537+K552+K567+K582+K612+K627+K642+K657+K672+K597+K687+K477+K702+K717++K732</f>
        <v>0</v>
      </c>
      <c r="L747" s="71">
        <f t="shared" si="4"/>
        <v>0</v>
      </c>
      <c r="M747" s="22"/>
      <c r="O747" s="7"/>
    </row>
    <row r="748" spans="1:16" s="8" customFormat="1" ht="18" customHeight="1">
      <c r="A748" s="4">
        <v>1</v>
      </c>
      <c r="B748" s="24"/>
      <c r="C748" s="3">
        <v>1</v>
      </c>
      <c r="D748" s="73"/>
      <c r="E748" s="34" t="s">
        <v>27</v>
      </c>
      <c r="F748" s="71">
        <f t="shared" si="5"/>
        <v>773929781</v>
      </c>
      <c r="G748" s="71">
        <f t="shared" si="5"/>
        <v>551577982.6099999</v>
      </c>
      <c r="H748" s="66">
        <f t="shared" si="1"/>
        <v>-222351798.3900001</v>
      </c>
      <c r="I748" s="47">
        <f>G748/F748</f>
        <v>0.71269770998772286</v>
      </c>
      <c r="J748" s="71">
        <f t="shared" si="2"/>
        <v>0</v>
      </c>
      <c r="K748" s="71">
        <f t="shared" ref="K748" si="8">K13+K28+K43+K58+K73+K88+K103+K118+K133+K148+K163+K178+K193+K208+K223+K238+K253+K268+K283+K298+K313+K328+K343+K358+K373+K388+K403+K418+K433+K448+K463+K493+K508+K523+K538+K553+K568+K583+K613+K628+K643+K658+K673+K598+K688+K478+K703+K718++K733</f>
        <v>0</v>
      </c>
      <c r="L748" s="71">
        <f t="shared" si="4"/>
        <v>0</v>
      </c>
      <c r="M748" s="22"/>
      <c r="O748" s="7"/>
      <c r="P748" s="95"/>
    </row>
    <row r="749" spans="1:16" s="8" customFormat="1" ht="18" customHeight="1">
      <c r="A749" s="4">
        <v>1</v>
      </c>
      <c r="B749" s="24"/>
      <c r="C749" s="3">
        <v>1</v>
      </c>
      <c r="D749" s="73"/>
      <c r="E749" s="34" t="s">
        <v>29</v>
      </c>
      <c r="F749" s="71">
        <f t="shared" si="5"/>
        <v>1371559587.2800002</v>
      </c>
      <c r="G749" s="71">
        <f t="shared" si="5"/>
        <v>1020339268.1900001</v>
      </c>
      <c r="H749" s="66">
        <f t="shared" si="1"/>
        <v>-351220319.09000015</v>
      </c>
      <c r="I749" s="47">
        <f>G749/F749</f>
        <v>0.74392631399520848</v>
      </c>
      <c r="J749" s="71">
        <f t="shared" si="2"/>
        <v>0</v>
      </c>
      <c r="K749" s="71">
        <f t="shared" ref="K749" si="9">K14+K29+K44+K59+K74+K89+K104+K119+K134+K149+K164+K179+K194+K209+K224+K239+K254+K269+K284+K299+K314+K329+K344+K359+K374+K389+K404+K419+K434+K449+K464+K494+K509+K524+K539+K554+K569+K584+K614+K629+K644+K659+K674+K599+K689+K479+K704+K719++K734</f>
        <v>0</v>
      </c>
      <c r="L749" s="71">
        <f t="shared" si="4"/>
        <v>0</v>
      </c>
      <c r="M749" s="22"/>
      <c r="O749" s="7"/>
      <c r="P749" s="95"/>
    </row>
    <row r="750" spans="1:16" s="8" customFormat="1" ht="18" customHeight="1">
      <c r="A750" s="4">
        <v>1</v>
      </c>
      <c r="B750" s="24"/>
      <c r="C750" s="3">
        <v>1</v>
      </c>
      <c r="D750" s="73"/>
      <c r="E750" s="34" t="s">
        <v>33</v>
      </c>
      <c r="F750" s="71">
        <f t="shared" si="5"/>
        <v>9129513780.7200012</v>
      </c>
      <c r="G750" s="71">
        <f t="shared" si="5"/>
        <v>6634839699.170001</v>
      </c>
      <c r="H750" s="66">
        <f t="shared" si="1"/>
        <v>-2494674081.5500002</v>
      </c>
      <c r="I750" s="47">
        <f>G750/F750</f>
        <v>0.72674622751341555</v>
      </c>
      <c r="J750" s="71">
        <f t="shared" si="2"/>
        <v>463274327.49999994</v>
      </c>
      <c r="K750" s="71">
        <f t="shared" ref="K750" si="10">K15+K30+K45+K60+K75+K90+K105+K120+K135+K150+K165+K180+K195+K210+K225+K240+K255+K270+K285+K300+K315+K330+K345+K360+K375+K390+K405+K420+K435+K450+K465+K495+K510+K525+K540+K555+K570+K585+K615+K630+K645+K660+K675+K600+K690+K480+K705+K720++K735</f>
        <v>379796423.66999996</v>
      </c>
      <c r="L750" s="71">
        <f t="shared" si="4"/>
        <v>-83477903.829999983</v>
      </c>
      <c r="M750" s="22">
        <f>K750/J750</f>
        <v>0.81980891477307261</v>
      </c>
      <c r="O750" s="7"/>
      <c r="P750" s="95"/>
    </row>
    <row r="751" spans="1:16" s="8" customFormat="1" ht="18" customHeight="1">
      <c r="A751" s="23"/>
      <c r="B751" s="24"/>
      <c r="C751" s="3">
        <v>1</v>
      </c>
      <c r="D751" s="73"/>
      <c r="E751" s="35" t="s">
        <v>32</v>
      </c>
      <c r="F751" s="71">
        <f t="shared" si="5"/>
        <v>1238991355.8900001</v>
      </c>
      <c r="G751" s="71">
        <f t="shared" si="5"/>
        <v>907347874.58999991</v>
      </c>
      <c r="H751" s="66">
        <f t="shared" si="1"/>
        <v>-331643481.30000019</v>
      </c>
      <c r="I751" s="47">
        <f>G751/F751</f>
        <v>0.73232784900119663</v>
      </c>
      <c r="J751" s="71">
        <f t="shared" si="2"/>
        <v>0</v>
      </c>
      <c r="K751" s="71">
        <f t="shared" ref="K751" si="11">K16+K31+K46+K61+K76+K91+K106+K121+K136+K151+K166+K181+K196+K211+K226+K241+K256+K271+K286+K301+K316+K331+K346+K361+K376+K391+K406+K421+K436+K451+K466+K496+K511+K526+K541+K556+K571+K586+K616+K631+K646+K661+K676+K601+K691+K481+K706+K721++K736</f>
        <v>0</v>
      </c>
      <c r="L751" s="71">
        <f t="shared" si="4"/>
        <v>0</v>
      </c>
      <c r="M751" s="22"/>
      <c r="O751" s="7"/>
      <c r="P751" s="95"/>
    </row>
    <row r="752" spans="1:16" s="32" customFormat="1" ht="18" customHeight="1">
      <c r="A752" s="23">
        <v>1</v>
      </c>
      <c r="B752" s="24"/>
      <c r="C752" s="3">
        <v>1</v>
      </c>
      <c r="D752" s="73"/>
      <c r="E752" s="35" t="s">
        <v>35</v>
      </c>
      <c r="F752" s="71">
        <f t="shared" si="5"/>
        <v>0</v>
      </c>
      <c r="G752" s="71">
        <f t="shared" si="5"/>
        <v>0</v>
      </c>
      <c r="H752" s="66">
        <f t="shared" si="1"/>
        <v>0</v>
      </c>
      <c r="I752" s="47"/>
      <c r="J752" s="71">
        <f t="shared" si="2"/>
        <v>367753472.89999998</v>
      </c>
      <c r="K752" s="71">
        <f t="shared" ref="K752" si="12">K17+K32+K47+K62+K77+K92+K107+K122+K137+K152+K167+K182+K197+K212+K227+K242+K257+K272+K287+K302+K317+K332+K347+K362+K377+K392+K407+K422+K437+K452+K467+K497+K512+K527+K542+K557+K572+K587+K617+K632+K647+K662+K677+K602+K692+K482+K707+K722++K737</f>
        <v>306563112.16999996</v>
      </c>
      <c r="L752" s="71">
        <f t="shared" si="4"/>
        <v>-61190360.730000019</v>
      </c>
      <c r="M752" s="20">
        <f>K752/J752</f>
        <v>0.83361037967236551</v>
      </c>
      <c r="O752" s="7"/>
      <c r="P752" s="95"/>
    </row>
    <row r="753" spans="1:16" s="32" customFormat="1" ht="18" customHeight="1">
      <c r="A753" s="23">
        <v>1</v>
      </c>
      <c r="B753" s="24"/>
      <c r="C753" s="3">
        <v>1</v>
      </c>
      <c r="D753" s="73"/>
      <c r="E753" s="35" t="s">
        <v>36</v>
      </c>
      <c r="F753" s="71">
        <f t="shared" si="5"/>
        <v>0</v>
      </c>
      <c r="G753" s="71">
        <f t="shared" si="5"/>
        <v>0</v>
      </c>
      <c r="H753" s="66">
        <f t="shared" si="1"/>
        <v>0</v>
      </c>
      <c r="I753" s="47"/>
      <c r="J753" s="71">
        <f t="shared" si="2"/>
        <v>95520854.600000009</v>
      </c>
      <c r="K753" s="71">
        <f t="shared" ref="K753" si="13">K18+K33+K48+K63+K78+K93+K108+K123+K138+K153+K168+K183+K198+K213+K228+K243+K258+K273+K288+K303+K318+K333+K348+K363+K378+K393+K408+K423+K438+K453+K468+K498+K513+K528+K543+K558+K573+K588+K618+K633+K648+K663+K678+K603+K693+K483+K708+K723++K738</f>
        <v>73233311.5</v>
      </c>
      <c r="L753" s="71">
        <f t="shared" si="4"/>
        <v>-22287543.100000009</v>
      </c>
      <c r="M753" s="20">
        <f>K753/J753</f>
        <v>0.76667353748738332</v>
      </c>
      <c r="O753" s="7"/>
      <c r="P753" s="95"/>
    </row>
    <row r="754" spans="1:16" s="37" customFormat="1" ht="18" customHeight="1">
      <c r="A754" s="23"/>
      <c r="B754" s="24"/>
      <c r="C754" s="3">
        <v>1</v>
      </c>
      <c r="D754" s="73"/>
      <c r="E754" s="77" t="s">
        <v>65</v>
      </c>
      <c r="F754" s="71">
        <f t="shared" si="5"/>
        <v>0</v>
      </c>
      <c r="G754" s="71">
        <f t="shared" si="5"/>
        <v>0</v>
      </c>
      <c r="H754" s="66">
        <f t="shared" si="1"/>
        <v>0</v>
      </c>
      <c r="I754" s="47"/>
      <c r="J754" s="71">
        <f t="shared" si="2"/>
        <v>0</v>
      </c>
      <c r="K754" s="71">
        <f t="shared" ref="K754" si="14">K19+K34+K49+K64+K79+K94+K109+K124+K139+K154+K169+K184+K199+K214+K229+K244+K259+K274+K289+K304+K319+K334+K349+K364+K379+K394+K409+K424+K439+K454+K469+K499+K514+K529+K544+K559+K574+K589+K619+K634+K649+K664+K679+K604+K694+K484+K709+K724++K739</f>
        <v>0</v>
      </c>
      <c r="L754" s="71">
        <f t="shared" si="4"/>
        <v>0</v>
      </c>
      <c r="M754" s="20"/>
      <c r="O754" s="7"/>
    </row>
    <row r="755" spans="1:16" ht="18" customHeight="1">
      <c r="A755" s="4">
        <v>1</v>
      </c>
      <c r="C755" s="3">
        <v>1</v>
      </c>
      <c r="D755" s="73"/>
      <c r="E755" s="34" t="s">
        <v>28</v>
      </c>
      <c r="F755" s="71">
        <f t="shared" si="5"/>
        <v>2305394436.3900008</v>
      </c>
      <c r="G755" s="71">
        <f t="shared" si="5"/>
        <v>1774723215.1499999</v>
      </c>
      <c r="H755" s="66">
        <f t="shared" si="1"/>
        <v>-530671221.24000096</v>
      </c>
      <c r="I755" s="47">
        <f>G755/F755</f>
        <v>0.76981326368125758</v>
      </c>
      <c r="J755" s="71">
        <f t="shared" si="2"/>
        <v>12353015.700000001</v>
      </c>
      <c r="K755" s="71">
        <f t="shared" ref="K755" si="15">K20+K35+K50+K65+K80+K95+K110+K125+K140+K155+K170+K185+K200+K215+K230+K245+K260+K275+K290+K305+K320+K335+K350+K365+K380+K395+K410+K425+K440+K455+K470+K500+K515+K530+K545+K560+K575+K590+K620+K635+K650+K665+K680+K605+K695+K485+K710+K725++K740</f>
        <v>9529983</v>
      </c>
      <c r="L755" s="71">
        <f t="shared" si="4"/>
        <v>-2823032.7000000011</v>
      </c>
      <c r="M755" s="20">
        <f>K755/J755</f>
        <v>0.77147016011644831</v>
      </c>
      <c r="O755" s="7"/>
      <c r="P755" s="95"/>
    </row>
    <row r="756" spans="1:16" ht="18" customHeight="1">
      <c r="C756" s="3">
        <v>1</v>
      </c>
      <c r="D756" s="73"/>
      <c r="E756" s="96" t="s">
        <v>69</v>
      </c>
      <c r="F756" s="71">
        <f t="shared" ref="F756:G759" si="16">F21+F36+F51+F66+F81+F96+F111+F126+F141+F156+F171+F186+F201+F216+F231+F246+F261+F276+F291+F306+F321+F336+F351+F366+F381+F396+F411+F426+F441+F456+F471+F501+F516+F531+F546+F561+F576+F591+F621+F636+F651+F666+F681+F606+F696+F486+F711+F726+F741</f>
        <v>493631744.33000004</v>
      </c>
      <c r="G756" s="71">
        <f t="shared" si="16"/>
        <v>391823710.71000004</v>
      </c>
      <c r="H756" s="66">
        <f t="shared" si="1"/>
        <v>-101808033.62</v>
      </c>
      <c r="I756" s="47">
        <f>G756/F756</f>
        <v>0.79375711795402715</v>
      </c>
      <c r="J756" s="71"/>
      <c r="K756" s="71"/>
      <c r="L756" s="71">
        <f t="shared" si="4"/>
        <v>0</v>
      </c>
      <c r="M756" s="20"/>
      <c r="O756" s="7"/>
      <c r="P756" s="95"/>
    </row>
    <row r="757" spans="1:16" ht="18" customHeight="1">
      <c r="C757" s="3">
        <v>1</v>
      </c>
      <c r="D757" s="73"/>
      <c r="E757" s="97" t="s">
        <v>70</v>
      </c>
      <c r="F757" s="71">
        <f t="shared" si="16"/>
        <v>94077960</v>
      </c>
      <c r="G757" s="71">
        <f t="shared" si="16"/>
        <v>77441171.200000003</v>
      </c>
      <c r="H757" s="105">
        <f t="shared" si="1"/>
        <v>-16636788.799999997</v>
      </c>
      <c r="I757" s="106">
        <f>G757/F757</f>
        <v>0.8231595498031633</v>
      </c>
      <c r="J757" s="71"/>
      <c r="K757" s="71"/>
      <c r="L757" s="71">
        <f t="shared" si="4"/>
        <v>0</v>
      </c>
      <c r="M757" s="20"/>
      <c r="O757" s="7"/>
      <c r="P757" s="95"/>
    </row>
    <row r="758" spans="1:16" ht="18" customHeight="1">
      <c r="C758" s="3">
        <v>1</v>
      </c>
      <c r="D758" s="73"/>
      <c r="E758" s="97" t="s">
        <v>71</v>
      </c>
      <c r="F758" s="71">
        <f t="shared" si="16"/>
        <v>290243505.19</v>
      </c>
      <c r="G758" s="71">
        <f t="shared" si="16"/>
        <v>243258402.31</v>
      </c>
      <c r="H758" s="66">
        <f t="shared" si="1"/>
        <v>-46985102.879999995</v>
      </c>
      <c r="I758" s="47">
        <f>G758/F758</f>
        <v>0.83811833153943449</v>
      </c>
      <c r="J758" s="71"/>
      <c r="K758" s="71"/>
      <c r="L758" s="71">
        <f t="shared" si="4"/>
        <v>0</v>
      </c>
      <c r="M758" s="20"/>
      <c r="O758" s="7"/>
      <c r="P758" s="95"/>
    </row>
    <row r="759" spans="1:16" ht="18" customHeight="1">
      <c r="C759" s="3">
        <v>1</v>
      </c>
      <c r="D759" s="73"/>
      <c r="E759" s="97" t="s">
        <v>72</v>
      </c>
      <c r="F759" s="71">
        <f t="shared" si="16"/>
        <v>109310279.14</v>
      </c>
      <c r="G759" s="71">
        <f t="shared" si="16"/>
        <v>71124137.200000003</v>
      </c>
      <c r="H759" s="66">
        <f t="shared" si="1"/>
        <v>-38186141.939999998</v>
      </c>
      <c r="I759" s="47">
        <f>G759/F759</f>
        <v>0.65066284488128701</v>
      </c>
      <c r="J759" s="71"/>
      <c r="K759" s="71"/>
      <c r="L759" s="71">
        <f t="shared" si="4"/>
        <v>0</v>
      </c>
      <c r="M759" s="20"/>
      <c r="O759" s="7"/>
      <c r="P759" s="95"/>
    </row>
    <row r="760" spans="1:16" s="8" customFormat="1" ht="18" hidden="1" customHeight="1">
      <c r="A760" s="14"/>
      <c r="B760" s="15"/>
      <c r="C760" s="15"/>
      <c r="D760" s="72"/>
      <c r="E760" s="19"/>
      <c r="F760" s="40"/>
      <c r="G760" s="40"/>
      <c r="H760" s="41"/>
      <c r="I760" s="51"/>
      <c r="J760" s="19"/>
      <c r="K760" s="13"/>
      <c r="L760" s="10"/>
      <c r="M760" s="9"/>
      <c r="P760" s="95"/>
    </row>
    <row r="761" spans="1:16" s="8" customFormat="1" ht="18" hidden="1" customHeight="1">
      <c r="A761" s="14"/>
      <c r="B761" s="15"/>
      <c r="C761" s="15"/>
      <c r="D761" s="72"/>
      <c r="E761" s="19"/>
      <c r="F761" s="40" t="e">
        <f>F745-#REF!</f>
        <v>#REF!</v>
      </c>
      <c r="G761" s="40" t="e">
        <f>G745-#REF!</f>
        <v>#REF!</v>
      </c>
      <c r="H761" s="40"/>
      <c r="I761" s="48"/>
      <c r="J761" s="28" t="e">
        <f>J745-#REF!</f>
        <v>#REF!</v>
      </c>
      <c r="K761" s="13"/>
      <c r="L761" s="10"/>
      <c r="M761" s="9"/>
      <c r="P761" s="95"/>
    </row>
    <row r="762" spans="1:16" ht="18" customHeight="1">
      <c r="P762" s="95"/>
    </row>
    <row r="763" spans="1:16" ht="18" customHeight="1">
      <c r="G763" s="38">
        <f>(G746+G748)/(F746+F748)</f>
        <v>0.68625085845586775</v>
      </c>
      <c r="P763" s="95"/>
    </row>
    <row r="764" spans="1:16" ht="18" customHeight="1">
      <c r="P764" s="95"/>
    </row>
    <row r="765" spans="1:16" ht="18" customHeight="1">
      <c r="P765" s="95"/>
    </row>
    <row r="766" spans="1:16" ht="18" customHeight="1">
      <c r="P766" s="95"/>
    </row>
    <row r="767" spans="1:16" ht="18" customHeight="1">
      <c r="P767" s="95"/>
    </row>
    <row r="768" spans="1:16" ht="18" customHeight="1">
      <c r="P768" s="95"/>
    </row>
    <row r="769" spans="16:16" ht="18" customHeight="1">
      <c r="P769" s="95"/>
    </row>
    <row r="770" spans="16:16" ht="18" customHeight="1">
      <c r="P770" s="95"/>
    </row>
    <row r="771" spans="16:16" ht="18" customHeight="1">
      <c r="P771" s="95"/>
    </row>
    <row r="772" spans="16:16" ht="18" customHeight="1">
      <c r="P772" s="95"/>
    </row>
    <row r="773" spans="16:16" ht="18" customHeight="1">
      <c r="P773" s="95"/>
    </row>
    <row r="774" spans="16:16" ht="18" customHeight="1">
      <c r="P774" s="95"/>
    </row>
    <row r="775" spans="16:16" ht="18" customHeight="1">
      <c r="P775" s="95"/>
    </row>
    <row r="776" spans="16:16" ht="18" customHeight="1">
      <c r="P776" s="95"/>
    </row>
    <row r="777" spans="16:16" ht="18" customHeight="1">
      <c r="P777" s="95"/>
    </row>
    <row r="778" spans="16:16" ht="18" customHeight="1">
      <c r="P778" s="95"/>
    </row>
    <row r="779" spans="16:16" ht="18" customHeight="1">
      <c r="P779" s="95"/>
    </row>
    <row r="780" spans="16:16" ht="18" customHeight="1">
      <c r="P780" s="95"/>
    </row>
    <row r="781" spans="16:16" ht="18" customHeight="1">
      <c r="P781" s="95"/>
    </row>
    <row r="782" spans="16:16" ht="18" customHeight="1">
      <c r="P782" s="95"/>
    </row>
    <row r="783" spans="16:16" ht="18" customHeight="1">
      <c r="P783" s="95"/>
    </row>
    <row r="784" spans="16:16" ht="18" customHeight="1">
      <c r="P784" s="95"/>
    </row>
    <row r="785" spans="16:16" ht="18" customHeight="1">
      <c r="P785" s="95"/>
    </row>
    <row r="786" spans="16:16" ht="18" customHeight="1">
      <c r="P786" s="95"/>
    </row>
    <row r="787" spans="16:16" ht="18" customHeight="1">
      <c r="P787" s="95"/>
    </row>
    <row r="788" spans="16:16" ht="18" customHeight="1">
      <c r="P788" s="95"/>
    </row>
    <row r="789" spans="16:16" ht="18" customHeight="1">
      <c r="P789" s="95"/>
    </row>
    <row r="790" spans="16:16" ht="18" customHeight="1">
      <c r="P790" s="95"/>
    </row>
    <row r="791" spans="16:16" ht="18" customHeight="1">
      <c r="P791" s="95"/>
    </row>
    <row r="792" spans="16:16" ht="18" customHeight="1">
      <c r="P792" s="95"/>
    </row>
    <row r="793" spans="16:16" ht="18" customHeight="1">
      <c r="P793" s="95"/>
    </row>
    <row r="794" spans="16:16" ht="18" customHeight="1">
      <c r="P794" s="95"/>
    </row>
    <row r="795" spans="16:16" ht="18" customHeight="1">
      <c r="P795" s="95"/>
    </row>
    <row r="796" spans="16:16" ht="18" customHeight="1">
      <c r="P796" s="95"/>
    </row>
    <row r="797" spans="16:16" ht="18" customHeight="1">
      <c r="P797" s="95"/>
    </row>
    <row r="798" spans="16:16" ht="18" customHeight="1">
      <c r="P798" s="95"/>
    </row>
    <row r="799" spans="16:16" ht="18" customHeight="1">
      <c r="P799" s="95"/>
    </row>
    <row r="800" spans="16:16" ht="18" customHeight="1">
      <c r="P800" s="95"/>
    </row>
    <row r="801" spans="16:16" ht="18" customHeight="1">
      <c r="P801" s="95"/>
    </row>
    <row r="802" spans="16:16" ht="18" customHeight="1">
      <c r="P802" s="95"/>
    </row>
    <row r="803" spans="16:16" ht="18" customHeight="1">
      <c r="P803" s="95"/>
    </row>
    <row r="804" spans="16:16" ht="18" customHeight="1">
      <c r="P804" s="95"/>
    </row>
    <row r="805" spans="16:16" ht="18" customHeight="1">
      <c r="P805" s="95"/>
    </row>
    <row r="806" spans="16:16" ht="18" customHeight="1">
      <c r="P806" s="95"/>
    </row>
    <row r="807" spans="16:16" ht="18" customHeight="1">
      <c r="P807" s="95"/>
    </row>
    <row r="808" spans="16:16" ht="18" customHeight="1">
      <c r="P808" s="95"/>
    </row>
    <row r="809" spans="16:16" ht="18" customHeight="1">
      <c r="P809" s="95"/>
    </row>
    <row r="810" spans="16:16" ht="18" customHeight="1">
      <c r="P810" s="95"/>
    </row>
    <row r="811" spans="16:16" ht="18" customHeight="1">
      <c r="P811" s="95"/>
    </row>
    <row r="812" spans="16:16" ht="18" customHeight="1">
      <c r="P812" s="95"/>
    </row>
    <row r="813" spans="16:16" ht="18" customHeight="1">
      <c r="P813" s="95"/>
    </row>
    <row r="814" spans="16:16" ht="18" customHeight="1">
      <c r="P814" s="95"/>
    </row>
    <row r="815" spans="16:16" ht="18" customHeight="1">
      <c r="P815" s="95"/>
    </row>
    <row r="816" spans="16:16" ht="18" customHeight="1">
      <c r="P816" s="95"/>
    </row>
    <row r="817" spans="16:16" ht="18" customHeight="1">
      <c r="P817" s="95"/>
    </row>
    <row r="818" spans="16:16" ht="18" customHeight="1">
      <c r="P818" s="95"/>
    </row>
    <row r="819" spans="16:16" ht="18" customHeight="1">
      <c r="P819" s="95"/>
    </row>
    <row r="820" spans="16:16" ht="18" customHeight="1">
      <c r="P820" s="95"/>
    </row>
    <row r="821" spans="16:16" ht="18" customHeight="1">
      <c r="P821" s="95"/>
    </row>
    <row r="822" spans="16:16" ht="18" customHeight="1">
      <c r="P822" s="95"/>
    </row>
    <row r="823" spans="16:16" ht="18" customHeight="1">
      <c r="P823" s="95"/>
    </row>
    <row r="824" spans="16:16" ht="18" customHeight="1">
      <c r="P824" s="95"/>
    </row>
    <row r="825" spans="16:16" ht="18" customHeight="1">
      <c r="P825" s="95"/>
    </row>
    <row r="826" spans="16:16" ht="18" customHeight="1">
      <c r="P826" s="95"/>
    </row>
    <row r="827" spans="16:16" ht="18" customHeight="1">
      <c r="P827" s="95"/>
    </row>
    <row r="828" spans="16:16" ht="18" customHeight="1">
      <c r="P828" s="95"/>
    </row>
    <row r="829" spans="16:16" ht="18" customHeight="1">
      <c r="P829" s="95"/>
    </row>
    <row r="830" spans="16:16" ht="18" customHeight="1">
      <c r="P830" s="95"/>
    </row>
    <row r="831" spans="16:16" ht="18" customHeight="1">
      <c r="P831" s="95"/>
    </row>
    <row r="832" spans="16:16" ht="18" customHeight="1">
      <c r="P832" s="95"/>
    </row>
    <row r="833" spans="16:16" ht="18" customHeight="1">
      <c r="P833" s="95"/>
    </row>
    <row r="834" spans="16:16" ht="18" customHeight="1">
      <c r="P834" s="95"/>
    </row>
    <row r="835" spans="16:16" ht="18" customHeight="1">
      <c r="P835" s="95"/>
    </row>
    <row r="836" spans="16:16" ht="18" customHeight="1">
      <c r="P836" s="95"/>
    </row>
    <row r="837" spans="16:16" ht="18" customHeight="1">
      <c r="P837" s="95"/>
    </row>
    <row r="838" spans="16:16" ht="18" customHeight="1">
      <c r="P838" s="95"/>
    </row>
    <row r="839" spans="16:16" ht="18" customHeight="1">
      <c r="P839" s="95"/>
    </row>
    <row r="840" spans="16:16" ht="18" customHeight="1">
      <c r="P840" s="95"/>
    </row>
    <row r="841" spans="16:16" ht="18" customHeight="1">
      <c r="P841" s="95"/>
    </row>
    <row r="842" spans="16:16" ht="18" customHeight="1">
      <c r="P842" s="95"/>
    </row>
    <row r="843" spans="16:16" ht="18" customHeight="1">
      <c r="P843" s="95"/>
    </row>
    <row r="844" spans="16:16" ht="18" customHeight="1">
      <c r="P844" s="95"/>
    </row>
    <row r="845" spans="16:16" ht="18" customHeight="1">
      <c r="P845" s="95"/>
    </row>
    <row r="846" spans="16:16" ht="18" customHeight="1">
      <c r="P846" s="95"/>
    </row>
    <row r="847" spans="16:16" ht="18" customHeight="1">
      <c r="P847" s="95"/>
    </row>
    <row r="848" spans="16:16" ht="18" customHeight="1">
      <c r="P848" s="95"/>
    </row>
    <row r="849" spans="16:16" ht="18" customHeight="1">
      <c r="P849" s="95"/>
    </row>
    <row r="850" spans="16:16" ht="18" customHeight="1">
      <c r="P850" s="95"/>
    </row>
    <row r="851" spans="16:16" ht="18" customHeight="1">
      <c r="P851" s="95"/>
    </row>
    <row r="852" spans="16:16" ht="18" customHeight="1">
      <c r="P852" s="95"/>
    </row>
    <row r="853" spans="16:16" ht="18" customHeight="1">
      <c r="P853" s="95"/>
    </row>
    <row r="854" spans="16:16" ht="18" customHeight="1">
      <c r="P854" s="95"/>
    </row>
    <row r="855" spans="16:16" ht="18" customHeight="1">
      <c r="P855" s="95"/>
    </row>
    <row r="856" spans="16:16" ht="18" customHeight="1">
      <c r="P856" s="95"/>
    </row>
    <row r="857" spans="16:16" ht="18" customHeight="1">
      <c r="P857" s="95"/>
    </row>
    <row r="858" spans="16:16" ht="18" customHeight="1">
      <c r="P858" s="95"/>
    </row>
    <row r="859" spans="16:16" ht="18" customHeight="1">
      <c r="P859" s="95"/>
    </row>
    <row r="860" spans="16:16" ht="18" customHeight="1">
      <c r="P860" s="95"/>
    </row>
    <row r="861" spans="16:16" ht="18" customHeight="1">
      <c r="P861" s="95"/>
    </row>
    <row r="862" spans="16:16" ht="18" customHeight="1">
      <c r="P862" s="95"/>
    </row>
    <row r="863" spans="16:16" ht="18" customHeight="1">
      <c r="P863" s="95"/>
    </row>
    <row r="864" spans="16:16" ht="18" customHeight="1">
      <c r="P864" s="95"/>
    </row>
    <row r="865" spans="16:16" ht="18" customHeight="1">
      <c r="P865" s="95"/>
    </row>
    <row r="866" spans="16:16" ht="18" customHeight="1">
      <c r="P866" s="95"/>
    </row>
    <row r="867" spans="16:16" ht="18" customHeight="1">
      <c r="P867" s="95"/>
    </row>
    <row r="868" spans="16:16" ht="18" customHeight="1">
      <c r="P868" s="95"/>
    </row>
    <row r="869" spans="16:16" ht="18" customHeight="1">
      <c r="P869" s="95"/>
    </row>
    <row r="870" spans="16:16" ht="18" customHeight="1">
      <c r="P870" s="95"/>
    </row>
    <row r="871" spans="16:16" ht="18" customHeight="1">
      <c r="P871" s="95"/>
    </row>
    <row r="872" spans="16:16" ht="18" customHeight="1">
      <c r="P872" s="95"/>
    </row>
    <row r="873" spans="16:16" ht="18" customHeight="1">
      <c r="P873" s="95"/>
    </row>
    <row r="874" spans="16:16" ht="18" customHeight="1">
      <c r="P874" s="95"/>
    </row>
    <row r="875" spans="16:16" ht="18" customHeight="1">
      <c r="P875" s="95"/>
    </row>
    <row r="876" spans="16:16" ht="18" customHeight="1">
      <c r="P876" s="95"/>
    </row>
    <row r="877" spans="16:16" ht="18" customHeight="1">
      <c r="P877" s="95"/>
    </row>
    <row r="878" spans="16:16" ht="18" customHeight="1">
      <c r="P878" s="95"/>
    </row>
    <row r="879" spans="16:16" ht="18" customHeight="1">
      <c r="P879" s="95"/>
    </row>
    <row r="880" spans="16:16" ht="18" customHeight="1">
      <c r="P880" s="95"/>
    </row>
    <row r="881" spans="16:16" ht="18" customHeight="1">
      <c r="P881" s="95"/>
    </row>
    <row r="882" spans="16:16" ht="18" customHeight="1">
      <c r="P882" s="95"/>
    </row>
    <row r="883" spans="16:16" ht="18" customHeight="1">
      <c r="P883" s="95"/>
    </row>
    <row r="884" spans="16:16" ht="18" customHeight="1">
      <c r="P884" s="95"/>
    </row>
    <row r="885" spans="16:16" ht="18" customHeight="1">
      <c r="P885" s="95"/>
    </row>
    <row r="886" spans="16:16" ht="18" customHeight="1">
      <c r="P886" s="95"/>
    </row>
    <row r="887" spans="16:16" ht="18" customHeight="1">
      <c r="P887" s="95"/>
    </row>
    <row r="888" spans="16:16" ht="18" customHeight="1">
      <c r="P888" s="95"/>
    </row>
    <row r="889" spans="16:16" ht="18" customHeight="1">
      <c r="P889" s="95"/>
    </row>
    <row r="890" spans="16:16" ht="18" customHeight="1">
      <c r="P890" s="95"/>
    </row>
    <row r="891" spans="16:16" ht="18" customHeight="1">
      <c r="P891" s="95"/>
    </row>
    <row r="892" spans="16:16" ht="18" customHeight="1">
      <c r="P892" s="95"/>
    </row>
    <row r="893" spans="16:16" ht="18" customHeight="1">
      <c r="P893" s="95"/>
    </row>
    <row r="894" spans="16:16" ht="18" customHeight="1">
      <c r="P894" s="95"/>
    </row>
    <row r="895" spans="16:16" ht="18" customHeight="1">
      <c r="P895" s="95"/>
    </row>
    <row r="896" spans="16:16" ht="18" customHeight="1">
      <c r="P896" s="95"/>
    </row>
    <row r="897" spans="16:16" ht="18" customHeight="1">
      <c r="P897" s="95"/>
    </row>
    <row r="898" spans="16:16" ht="18" customHeight="1">
      <c r="P898" s="95"/>
    </row>
    <row r="899" spans="16:16" ht="18" customHeight="1">
      <c r="P899" s="95"/>
    </row>
    <row r="900" spans="16:16" ht="18" customHeight="1">
      <c r="P900" s="95"/>
    </row>
    <row r="901" spans="16:16" ht="18" customHeight="1">
      <c r="P901" s="95"/>
    </row>
    <row r="902" spans="16:16" ht="18" customHeight="1">
      <c r="P902" s="95"/>
    </row>
    <row r="903" spans="16:16" ht="18" customHeight="1">
      <c r="P903" s="95"/>
    </row>
    <row r="904" spans="16:16" ht="18" customHeight="1">
      <c r="P904" s="95"/>
    </row>
    <row r="905" spans="16:16" ht="18" customHeight="1">
      <c r="P905" s="95"/>
    </row>
    <row r="906" spans="16:16" ht="18" customHeight="1">
      <c r="P906" s="95"/>
    </row>
    <row r="907" spans="16:16" ht="18" customHeight="1">
      <c r="P907" s="95"/>
    </row>
    <row r="908" spans="16:16" ht="18" customHeight="1">
      <c r="P908" s="95"/>
    </row>
    <row r="909" spans="16:16" ht="18" customHeight="1">
      <c r="P909" s="95"/>
    </row>
    <row r="910" spans="16:16" ht="18" customHeight="1">
      <c r="P910" s="95"/>
    </row>
    <row r="911" spans="16:16" ht="18" customHeight="1">
      <c r="P911" s="95"/>
    </row>
    <row r="912" spans="16:16" ht="18" customHeight="1">
      <c r="P912" s="95"/>
    </row>
    <row r="913" spans="16:16" ht="18" customHeight="1">
      <c r="P913" s="95"/>
    </row>
    <row r="914" spans="16:16" ht="18" customHeight="1">
      <c r="P914" s="95"/>
    </row>
    <row r="915" spans="16:16" ht="18" customHeight="1">
      <c r="P915" s="95"/>
    </row>
    <row r="916" spans="16:16" ht="18" customHeight="1">
      <c r="P916" s="95"/>
    </row>
    <row r="917" spans="16:16" ht="18" customHeight="1">
      <c r="P917" s="95"/>
    </row>
    <row r="918" spans="16:16" ht="18" customHeight="1">
      <c r="P918" s="95"/>
    </row>
    <row r="919" spans="16:16" ht="18" customHeight="1">
      <c r="P919" s="95"/>
    </row>
    <row r="920" spans="16:16" ht="18" customHeight="1">
      <c r="P920" s="95"/>
    </row>
    <row r="921" spans="16:16" ht="18" customHeight="1">
      <c r="P921" s="95"/>
    </row>
    <row r="922" spans="16:16" ht="18" customHeight="1">
      <c r="P922" s="95"/>
    </row>
    <row r="923" spans="16:16" ht="18" customHeight="1">
      <c r="P923" s="95"/>
    </row>
    <row r="924" spans="16:16" ht="18" customHeight="1">
      <c r="P924" s="95"/>
    </row>
    <row r="925" spans="16:16" ht="18" customHeight="1">
      <c r="P925" s="95"/>
    </row>
    <row r="926" spans="16:16" ht="18" customHeight="1">
      <c r="P926" s="95"/>
    </row>
    <row r="927" spans="16:16" ht="18" customHeight="1">
      <c r="P927" s="95"/>
    </row>
    <row r="928" spans="16:16" ht="18" customHeight="1">
      <c r="P928" s="95"/>
    </row>
    <row r="929" spans="16:16" ht="18" customHeight="1">
      <c r="P929" s="95"/>
    </row>
    <row r="1445" spans="23:23" ht="18" customHeight="1">
      <c r="W1445" s="1">
        <f>[1]Лист1!$CD$210</f>
        <v>0</v>
      </c>
    </row>
    <row r="1467" spans="33:37" ht="18" customHeight="1">
      <c r="AG1467" s="27"/>
      <c r="AH1467" s="27"/>
      <c r="AI1467" s="27"/>
      <c r="AJ1467" s="27"/>
      <c r="AK1467" s="27"/>
    </row>
  </sheetData>
  <autoFilter ref="A9:WSM761">
    <filterColumn colId="2">
      <customFilters>
        <customFilter operator="notEqual" val=" "/>
      </customFilters>
    </filterColumn>
  </autoFilter>
  <mergeCells count="10">
    <mergeCell ref="H8:I8"/>
    <mergeCell ref="J7:M7"/>
    <mergeCell ref="H7:I7"/>
    <mergeCell ref="J8:J9"/>
    <mergeCell ref="L8:M8"/>
    <mergeCell ref="F7:G7"/>
    <mergeCell ref="D7:D9"/>
    <mergeCell ref="E7:E9"/>
    <mergeCell ref="F8:F9"/>
    <mergeCell ref="G8:G9"/>
  </mergeCells>
  <pageMargins left="0.51181102362204722" right="0.19685039370078741" top="0.19685039370078741" bottom="0.19685039370078741" header="0.31496062992125984" footer="0.31496062992125984"/>
  <pageSetup paperSize="9" scale="34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 9 мес 2024</vt:lpstr>
      <vt:lpstr>'Анализ  9 мес 2024'!Заголовки_для_печати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Rumyantseva.NA</dc:creator>
  <cp:lastModifiedBy>Rumyantseva.NA</cp:lastModifiedBy>
  <cp:lastPrinted>2024-10-09T12:47:41Z</cp:lastPrinted>
  <dcterms:created xsi:type="dcterms:W3CDTF">2016-02-12T11:40:57Z</dcterms:created>
  <dcterms:modified xsi:type="dcterms:W3CDTF">2024-11-07T07:00:06Z</dcterms:modified>
</cp:coreProperties>
</file>