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20" windowHeight="9900" tabRatio="702" activeTab="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4519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H47" i="4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H47" i="2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G45" i="4"/>
  <c r="H45"/>
  <c r="I45"/>
  <c r="J45"/>
  <c r="K45"/>
  <c r="L45"/>
  <c r="M45"/>
  <c r="N45"/>
  <c r="O45"/>
  <c r="P45"/>
  <c r="Q45"/>
  <c r="R45"/>
  <c r="E48" l="1"/>
  <c r="E48" i="2"/>
  <c r="Q48" i="3"/>
  <c r="O48"/>
  <c r="M48"/>
  <c r="K48"/>
  <c r="I48"/>
  <c r="R48"/>
  <c r="P48"/>
  <c r="N48"/>
  <c r="L48"/>
  <c r="J48"/>
  <c r="H48"/>
  <c r="F48" i="2"/>
  <c r="F48" i="4"/>
  <c r="G48" i="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D48" l="1"/>
  <c r="D48" i="2"/>
  <c r="M20" i="4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46" i="2"/>
  <c r="N44" s="1"/>
  <c r="M46"/>
  <c r="N20" i="3" l="1"/>
  <c r="M44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H46"/>
  <c r="I46"/>
  <c r="J46"/>
  <c r="K46"/>
  <c r="L46"/>
  <c r="O46"/>
  <c r="P46"/>
  <c r="Q46"/>
  <c r="R46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4"/>
  <c r="H45" i="3"/>
  <c r="F45" i="4"/>
  <c r="D45" s="1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E30"/>
  <c r="E29"/>
  <c r="E28"/>
  <c r="E27"/>
  <c r="D27" s="1"/>
  <c r="E26"/>
  <c r="E25"/>
  <c r="E24"/>
  <c r="E23"/>
  <c r="E22"/>
  <c r="E21"/>
  <c r="P44" i="2"/>
  <c r="L44"/>
  <c r="J44"/>
  <c r="Q44"/>
  <c r="O44"/>
  <c r="K44"/>
  <c r="I44"/>
  <c r="G4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2" i="3" l="1"/>
  <c r="D21"/>
  <c r="D31"/>
  <c r="D29"/>
  <c r="D28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<sst xmlns="http://schemas.openxmlformats.org/spreadsheetml/2006/main" count="570" uniqueCount="127">
  <si>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</si>
  <si>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</si>
  <si>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</si>
  <si>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</si>
  <si>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</si>
  <si>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</si>
  <si>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</si>
  <si>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</si>
  <si>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</si>
  <si>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</si>
  <si>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</si>
  <si>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</si>
  <si>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</si>
  <si>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</si>
  <si>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</si>
  <si>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</si>
  <si>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</si>
  <si>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</si>
  <si>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</si>
  <si>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</si>
  <si>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</si>
  <si>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</si>
  <si>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</si>
  <si>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</si>
  <si>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</si>
  <si>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</si>
  <si>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</si>
  <si>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</si>
  <si>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</si>
  <si>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</si>
  <si>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</si>
  <si>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</si>
  <si>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</si>
  <si>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</si>
  <si>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</si>
  <si>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</si>
  <si>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</si>
  <si>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</si>
  <si>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</si>
  <si>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</si>
  <si>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</si>
  <si>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</si>
  <si>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</si>
  <si>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</si>
  <si>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</si>
  <si>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</si>
  <si>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</si>
  <si>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</si>
  <si>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</si>
  <si>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</si>
  <si>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</si>
  <si>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</si>
  <si>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</si>
  <si>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</si>
  <si>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</si>
  <si>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</si>
  <si>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</si>
  <si>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</si>
  <si>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</si>
  <si>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</si>
  <si>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</si>
  <si>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</si>
  <si>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</si>
  <si>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</si>
  <si>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</si>
  <si>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</si>
  <si>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</si>
  <si>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</si>
  <si>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</si>
  <si>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</si>
  <si>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</si>
  <si>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</si>
  <si>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</si>
  <si>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</si>
  <si>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</si>
  <si>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</si>
  <si>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</si>
  <si>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</si>
  <si>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</si>
  <si>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</si>
  <si>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</si>
  <si>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</si>
  <si>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</si>
  <si>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</si>
  <si>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</si>
  <si>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</si>
  <si>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</si>
  <si>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</si>
  <si>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</si>
  <si>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</si>
  <si>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</si>
  <si>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</si>
  <si>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</si>
  <si>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</si>
  <si>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</si>
  <si>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</si>
  <si>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</si>
  <si>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</si>
  <si>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</si>
  <si>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</si>
  <si>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</si>
  <si>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</si>
  <si>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</si>
  <si>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</si>
  <si>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</si>
  <si>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</si>
  <si>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</si>
  <si>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</si>
  <si>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</si>
  <si>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</si>
  <si>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</si>
  <si>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</si>
  <si>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</si>
  <si>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</si>
  <si>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</si>
  <si>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</si>
  <si>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</si>
  <si>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</si>
  <si>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</si>
  <si>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</si>
  <si>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</si>
  <si>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</si>
  <si>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</si>
  <si>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</si>
  <si>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>01 января 2025 года</t>
  </si>
  <si>
    <t>01 января</t>
  </si>
  <si>
    <t xml:space="preserve"> 2025 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</si>
</sst>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0" sqref="G10:J10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98" t="s">
        <v>124</v>
      </c>
      <c r="H10" s="98"/>
      <c r="I10" s="98"/>
      <c r="J10" s="98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70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666291</v>
      </c>
      <c r="E20" s="21">
        <f>G20+I20+K20+O20+Q20+M20</f>
        <v>307872</v>
      </c>
      <c r="F20" s="21">
        <f>H20+J20+L20+P20+R20+N20</f>
        <v>358419</v>
      </c>
      <c r="G20" s="21">
        <f t="shared" ref="G20:R20" si="1">SUM(G21:G43)</f>
        <v>2418</v>
      </c>
      <c r="H20" s="21">
        <f t="shared" si="1"/>
        <v>2366</v>
      </c>
      <c r="I20" s="21">
        <f t="shared" si="1"/>
        <v>12141</v>
      </c>
      <c r="J20" s="21">
        <f t="shared" si="1"/>
        <v>11635</v>
      </c>
      <c r="K20" s="21">
        <f t="shared" si="1"/>
        <v>55519</v>
      </c>
      <c r="L20" s="21">
        <f t="shared" si="1"/>
        <v>52255</v>
      </c>
      <c r="M20" s="21">
        <f t="shared" si="1"/>
        <v>118276</v>
      </c>
      <c r="N20" s="21">
        <f t="shared" si="1"/>
        <v>121429</v>
      </c>
      <c r="O20" s="21">
        <f t="shared" si="1"/>
        <v>85165</v>
      </c>
      <c r="P20" s="21">
        <f t="shared" si="1"/>
        <v>95522</v>
      </c>
      <c r="Q20" s="21">
        <f t="shared" si="1"/>
        <v>34353</v>
      </c>
      <c r="R20" s="21">
        <f t="shared" si="1"/>
        <v>75212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1759</v>
      </c>
      <c r="E21" s="27">
        <f>G21+I21+K21+O21+Q21+M21</f>
        <v>470</v>
      </c>
      <c r="F21" s="27">
        <f>H21+J21+L21+P21+R21+N21</f>
        <v>1289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195</v>
      </c>
      <c r="N21" s="27">
        <f>'Прил.12 согаз'!N21+'Прил.12 альфа'!N21</f>
        <v>590</v>
      </c>
      <c r="O21" s="27">
        <f>'Прил.12 согаз'!O21+'Прил.12 альфа'!O21</f>
        <v>199</v>
      </c>
      <c r="P21" s="27">
        <f>'Прил.12 согаз'!P21+'Прил.12 альфа'!P21</f>
        <v>601</v>
      </c>
      <c r="Q21" s="27">
        <f>'Прил.12 согаз'!Q21+'Прил.12 альфа'!Q21</f>
        <v>76</v>
      </c>
      <c r="R21" s="27">
        <f>'Прил.12 согаз'!R21+'Прил.12 альфа'!R21</f>
        <v>98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72727</v>
      </c>
      <c r="E22" s="27">
        <f t="shared" ref="E22:E43" si="2">G22+I22+K22+O22+Q22+M22</f>
        <v>34228</v>
      </c>
      <c r="F22" s="27">
        <f t="shared" ref="F22:F43" si="3">H22+J22+L22+P22+R22+N22</f>
        <v>38499</v>
      </c>
      <c r="G22" s="27">
        <f>'Прил.12 согаз'!G22+'Прил.12 альфа'!G22</f>
        <v>216</v>
      </c>
      <c r="H22" s="27">
        <f>'Прил.12 согаз'!H22+'Прил.12 альфа'!H22</f>
        <v>204</v>
      </c>
      <c r="I22" s="27">
        <f>'Прил.12 согаз'!I22+'Прил.12 альфа'!I22</f>
        <v>1175</v>
      </c>
      <c r="J22" s="27">
        <f>'Прил.12 согаз'!J22+'Прил.12 альфа'!J22</f>
        <v>1151</v>
      </c>
      <c r="K22" s="27">
        <f>'Прил.12 согаз'!K22+'Прил.12 альфа'!K22</f>
        <v>6132</v>
      </c>
      <c r="L22" s="27">
        <f>'Прил.12 согаз'!L22+'Прил.12 альфа'!L22</f>
        <v>5799</v>
      </c>
      <c r="M22" s="27">
        <f>'Прил.12 согаз'!M22+'Прил.12 альфа'!M22</f>
        <v>13996</v>
      </c>
      <c r="N22" s="27">
        <f>'Прил.12 согаз'!N22+'Прил.12 альфа'!N22</f>
        <v>12613</v>
      </c>
      <c r="O22" s="27">
        <f>'Прил.12 согаз'!O22+'Прил.12 альфа'!O22</f>
        <v>9012</v>
      </c>
      <c r="P22" s="27">
        <f>'Прил.12 согаз'!P22+'Прил.12 альфа'!P22</f>
        <v>9924</v>
      </c>
      <c r="Q22" s="27">
        <f>'Прил.12 согаз'!Q22+'Прил.12 альфа'!Q22</f>
        <v>3697</v>
      </c>
      <c r="R22" s="27">
        <f>'Прил.12 согаз'!R22+'Прил.12 альфа'!R22</f>
        <v>8808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39794</v>
      </c>
      <c r="E23" s="27">
        <f t="shared" si="2"/>
        <v>17895</v>
      </c>
      <c r="F23" s="27">
        <f t="shared" si="3"/>
        <v>21899</v>
      </c>
      <c r="G23" s="27">
        <f>'Прил.12 согаз'!G23+'Прил.12 альфа'!G23</f>
        <v>127</v>
      </c>
      <c r="H23" s="27">
        <f>'Прил.12 согаз'!H23+'Прил.12 альфа'!H23</f>
        <v>110</v>
      </c>
      <c r="I23" s="27">
        <f>'Прил.12 согаз'!I23+'Прил.12 альфа'!I23</f>
        <v>695</v>
      </c>
      <c r="J23" s="27">
        <f>'Прил.12 согаз'!J23+'Прил.12 альфа'!J23</f>
        <v>689</v>
      </c>
      <c r="K23" s="27">
        <f>'Прил.12 согаз'!K23+'Прил.12 альфа'!K23</f>
        <v>3574</v>
      </c>
      <c r="L23" s="27">
        <f>'Прил.12 согаз'!L23+'Прил.12 альфа'!L23</f>
        <v>3247</v>
      </c>
      <c r="M23" s="27">
        <f>'Прил.12 согаз'!M23+'Прил.12 альфа'!M23</f>
        <v>5970</v>
      </c>
      <c r="N23" s="27">
        <f>'Прил.12 согаз'!N23+'Прил.12 альфа'!N23</f>
        <v>6121</v>
      </c>
      <c r="O23" s="27">
        <f>'Прил.12 согаз'!O23+'Прил.12 альфа'!O23</f>
        <v>4923</v>
      </c>
      <c r="P23" s="27">
        <f>'Прил.12 согаз'!P23+'Прил.12 альфа'!P23</f>
        <v>5853</v>
      </c>
      <c r="Q23" s="27">
        <f>'Прил.12 согаз'!Q23+'Прил.12 альфа'!Q23</f>
        <v>2606</v>
      </c>
      <c r="R23" s="27">
        <f>'Прил.12 согаз'!R23+'Прил.12 альфа'!R23</f>
        <v>5879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40513</v>
      </c>
      <c r="E24" s="27">
        <f t="shared" si="2"/>
        <v>19206</v>
      </c>
      <c r="F24" s="27">
        <f t="shared" si="3"/>
        <v>21307</v>
      </c>
      <c r="G24" s="27">
        <f>'Прил.12 согаз'!G24+'Прил.12 альфа'!G24</f>
        <v>97</v>
      </c>
      <c r="H24" s="27">
        <f>'Прил.12 согаз'!H24+'Прил.12 альфа'!H24</f>
        <v>120</v>
      </c>
      <c r="I24" s="27">
        <f>'Прил.12 согаз'!I24+'Прил.12 альфа'!I24</f>
        <v>700</v>
      </c>
      <c r="J24" s="27">
        <f>'Прил.12 согаз'!J24+'Прил.12 альфа'!J24</f>
        <v>674</v>
      </c>
      <c r="K24" s="27">
        <f>'Прил.12 согаз'!K24+'Прил.12 альфа'!K24</f>
        <v>3189</v>
      </c>
      <c r="L24" s="27">
        <f>'Прил.12 согаз'!L24+'Прил.12 альфа'!L24</f>
        <v>3096</v>
      </c>
      <c r="M24" s="27">
        <f>'Прил.12 согаз'!M24+'Прил.12 альфа'!M24</f>
        <v>7591</v>
      </c>
      <c r="N24" s="27">
        <f>'Прил.12 согаз'!N24+'Прил.12 альфа'!N24</f>
        <v>6993</v>
      </c>
      <c r="O24" s="27">
        <f>'Прил.12 согаз'!O24+'Прил.12 альфа'!O24</f>
        <v>5485</v>
      </c>
      <c r="P24" s="27">
        <f>'Прил.12 согаз'!P24+'Прил.12 альфа'!P24</f>
        <v>5857</v>
      </c>
      <c r="Q24" s="27">
        <f>'Прил.12 согаз'!Q24+'Прил.12 альфа'!Q24</f>
        <v>2144</v>
      </c>
      <c r="R24" s="27">
        <f>'Прил.12 согаз'!R24+'Прил.12 альфа'!R24</f>
        <v>4567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8703</v>
      </c>
      <c r="E25" s="27">
        <f t="shared" si="2"/>
        <v>4101</v>
      </c>
      <c r="F25" s="27">
        <f t="shared" si="3"/>
        <v>4602</v>
      </c>
      <c r="G25" s="27">
        <f>'Прил.12 согаз'!G25+'Прил.12 альфа'!G25</f>
        <v>28</v>
      </c>
      <c r="H25" s="27">
        <f>'Прил.12 согаз'!H25+'Прил.12 альфа'!H25</f>
        <v>27</v>
      </c>
      <c r="I25" s="27">
        <f>'Прил.12 согаз'!I25+'Прил.12 альфа'!I25</f>
        <v>112</v>
      </c>
      <c r="J25" s="27">
        <f>'Прил.12 согаз'!J25+'Прил.12 альфа'!J25</f>
        <v>136</v>
      </c>
      <c r="K25" s="27">
        <f>'Прил.12 согаз'!K25+'Прил.12 альфа'!K25</f>
        <v>699</v>
      </c>
      <c r="L25" s="27">
        <f>'Прил.12 согаз'!L25+'Прил.12 альфа'!L25</f>
        <v>661</v>
      </c>
      <c r="M25" s="27">
        <f>'Прил.12 согаз'!M25+'Прил.12 альфа'!M25</f>
        <v>1481</v>
      </c>
      <c r="N25" s="27">
        <f>'Прил.12 согаз'!N25+'Прил.12 альфа'!N25</f>
        <v>1226</v>
      </c>
      <c r="O25" s="27">
        <f>'Прил.12 согаз'!O25+'Прил.12 альфа'!O25</f>
        <v>1232</v>
      </c>
      <c r="P25" s="27">
        <f>'Прил.12 согаз'!P25+'Прил.12 альфа'!P25</f>
        <v>1308</v>
      </c>
      <c r="Q25" s="27">
        <f>'Прил.12 согаз'!Q25+'Прил.12 альфа'!Q25</f>
        <v>549</v>
      </c>
      <c r="R25" s="27">
        <f>'Прил.12 согаз'!R25+'Прил.12 альфа'!R25</f>
        <v>1244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57880</v>
      </c>
      <c r="E26" s="27">
        <f t="shared" si="2"/>
        <v>26820</v>
      </c>
      <c r="F26" s="27">
        <f t="shared" si="3"/>
        <v>31060</v>
      </c>
      <c r="G26" s="27">
        <f>'Прил.12 согаз'!G26+'Прил.12 альфа'!G26</f>
        <v>147</v>
      </c>
      <c r="H26" s="27">
        <f>'Прил.12 согаз'!H26+'Прил.12 альфа'!H26</f>
        <v>178</v>
      </c>
      <c r="I26" s="27">
        <f>'Прил.12 согаз'!I26+'Прил.12 альфа'!I26</f>
        <v>975</v>
      </c>
      <c r="J26" s="27">
        <f>'Прил.12 согаз'!J26+'Прил.12 альфа'!J26</f>
        <v>845</v>
      </c>
      <c r="K26" s="27">
        <f>'Прил.12 согаз'!K26+'Прил.12 альфа'!K26</f>
        <v>4627</v>
      </c>
      <c r="L26" s="27">
        <f>'Прил.12 согаз'!L26+'Прил.12 альфа'!L26</f>
        <v>4280</v>
      </c>
      <c r="M26" s="27">
        <f>'Прил.12 согаз'!M26+'Прил.12 альфа'!M26</f>
        <v>10361</v>
      </c>
      <c r="N26" s="27">
        <f>'Прил.12 согаз'!N26+'Прил.12 альфа'!N26</f>
        <v>9578</v>
      </c>
      <c r="O26" s="27">
        <f>'Прил.12 согаз'!O26+'Прил.12 альфа'!O26</f>
        <v>7450</v>
      </c>
      <c r="P26" s="27">
        <f>'Прил.12 согаз'!P26+'Прил.12 альфа'!P26</f>
        <v>8631</v>
      </c>
      <c r="Q26" s="27">
        <f>'Прил.12 согаз'!Q26+'Прил.12 альфа'!Q26</f>
        <v>3260</v>
      </c>
      <c r="R26" s="27">
        <f>'Прил.12 согаз'!R26+'Прил.12 альфа'!R26</f>
        <v>7548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24321</v>
      </c>
      <c r="E27" s="27">
        <f t="shared" si="2"/>
        <v>11057</v>
      </c>
      <c r="F27" s="27">
        <f t="shared" si="3"/>
        <v>13264</v>
      </c>
      <c r="G27" s="27">
        <f>'Прил.12 согаз'!G27+'Прил.12 альфа'!G27</f>
        <v>104</v>
      </c>
      <c r="H27" s="27">
        <f>'Прил.12 согаз'!H27+'Прил.12 альфа'!H27</f>
        <v>89</v>
      </c>
      <c r="I27" s="27">
        <f>'Прил.12 согаз'!I27+'Прил.12 альфа'!I27</f>
        <v>465</v>
      </c>
      <c r="J27" s="27">
        <f>'Прил.12 согаз'!J27+'Прил.12 альфа'!J27</f>
        <v>434</v>
      </c>
      <c r="K27" s="27">
        <f>'Прил.12 согаз'!K27+'Прил.12 альфа'!K27</f>
        <v>2071</v>
      </c>
      <c r="L27" s="27">
        <f>'Прил.12 согаз'!L27+'Прил.12 альфа'!L27</f>
        <v>1982</v>
      </c>
      <c r="M27" s="27">
        <f>'Прил.12 согаз'!M27+'Прил.12 альфа'!M27</f>
        <v>4202</v>
      </c>
      <c r="N27" s="27">
        <f>'Прил.12 согаз'!N27+'Прил.12 альфа'!N27</f>
        <v>4438</v>
      </c>
      <c r="O27" s="27">
        <f>'Прил.12 согаз'!O27+'Прил.12 альфа'!O27</f>
        <v>3027</v>
      </c>
      <c r="P27" s="27">
        <f>'Прил.12 согаз'!P27+'Прил.12 альфа'!P27</f>
        <v>3528</v>
      </c>
      <c r="Q27" s="27">
        <f>'Прил.12 согаз'!Q27+'Прил.12 альфа'!Q27</f>
        <v>1188</v>
      </c>
      <c r="R27" s="27">
        <f>'Прил.12 согаз'!R27+'Прил.12 альфа'!R27</f>
        <v>2793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27503</v>
      </c>
      <c r="E28" s="27">
        <f t="shared" si="2"/>
        <v>12696</v>
      </c>
      <c r="F28" s="27">
        <f t="shared" si="3"/>
        <v>14807</v>
      </c>
      <c r="G28" s="27">
        <f>'Прил.12 согаз'!G28+'Прил.12 альфа'!G28</f>
        <v>108</v>
      </c>
      <c r="H28" s="27">
        <f>'Прил.12 согаз'!H28+'Прил.12 альфа'!H28</f>
        <v>102</v>
      </c>
      <c r="I28" s="27">
        <f>'Прил.12 согаз'!I28+'Прил.12 альфа'!I28</f>
        <v>611</v>
      </c>
      <c r="J28" s="27">
        <f>'Прил.12 согаз'!J28+'Прил.12 альфа'!J28</f>
        <v>542</v>
      </c>
      <c r="K28" s="27">
        <f>'Прил.12 согаз'!K28+'Прил.12 альфа'!K28</f>
        <v>2634</v>
      </c>
      <c r="L28" s="27">
        <f>'Прил.12 согаз'!L28+'Прил.12 альфа'!L28</f>
        <v>2531</v>
      </c>
      <c r="M28" s="27">
        <f>'Прил.12 согаз'!M28+'Прил.12 альфа'!M28</f>
        <v>4681</v>
      </c>
      <c r="N28" s="27">
        <f>'Прил.12 согаз'!N28+'Прил.12 альфа'!N28</f>
        <v>5277</v>
      </c>
      <c r="O28" s="27">
        <f>'Прил.12 согаз'!O28+'Прил.12 альфа'!O28</f>
        <v>3581</v>
      </c>
      <c r="P28" s="27">
        <f>'Прил.12 согаз'!P28+'Прил.12 альфа'!P28</f>
        <v>3849</v>
      </c>
      <c r="Q28" s="27">
        <f>'Прил.12 согаз'!Q28+'Прил.12 альфа'!Q28</f>
        <v>1081</v>
      </c>
      <c r="R28" s="27">
        <f>'Прил.12 согаз'!R28+'Прил.12 альфа'!R28</f>
        <v>2506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44229</v>
      </c>
      <c r="E29" s="27">
        <f t="shared" si="2"/>
        <v>18936</v>
      </c>
      <c r="F29" s="27">
        <f t="shared" si="3"/>
        <v>25293</v>
      </c>
      <c r="G29" s="27">
        <f>'Прил.12 согаз'!G29+'Прил.12 альфа'!G29</f>
        <v>234</v>
      </c>
      <c r="H29" s="27">
        <f>'Прил.12 согаз'!H29+'Прил.12 альфа'!H29</f>
        <v>260</v>
      </c>
      <c r="I29" s="27">
        <f>'Прил.12 согаз'!I29+'Прил.12 альфа'!I29</f>
        <v>1138</v>
      </c>
      <c r="J29" s="27">
        <f>'Прил.12 согаз'!J29+'Прил.12 альфа'!J29</f>
        <v>1215</v>
      </c>
      <c r="K29" s="27">
        <f>'Прил.12 согаз'!K29+'Прил.12 альфа'!K29</f>
        <v>4717</v>
      </c>
      <c r="L29" s="27">
        <f>'Прил.12 согаз'!L29+'Прил.12 альфа'!L29</f>
        <v>4633</v>
      </c>
      <c r="M29" s="27">
        <f>'Прил.12 согаз'!M29+'Прил.12 альфа'!M29</f>
        <v>6621</v>
      </c>
      <c r="N29" s="27">
        <f>'Прил.12 согаз'!N29+'Прил.12 альфа'!N29</f>
        <v>9917</v>
      </c>
      <c r="O29" s="27">
        <f>'Прил.12 согаз'!O29+'Прил.12 альфа'!O29</f>
        <v>4679</v>
      </c>
      <c r="P29" s="27">
        <f>'Прил.12 согаз'!P29+'Прил.12 альфа'!P29</f>
        <v>6161</v>
      </c>
      <c r="Q29" s="27">
        <f>'Прил.12 согаз'!Q29+'Прил.12 альфа'!Q29</f>
        <v>1547</v>
      </c>
      <c r="R29" s="27">
        <f>'Прил.12 согаз'!R29+'Прил.12 альфа'!R29</f>
        <v>3107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110152</v>
      </c>
      <c r="E30" s="27">
        <f t="shared" si="2"/>
        <v>49285</v>
      </c>
      <c r="F30" s="27">
        <f t="shared" si="3"/>
        <v>60867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25000</v>
      </c>
      <c r="N30" s="27">
        <f>'Прил.12 согаз'!N30+'Прил.12 альфа'!N30</f>
        <v>25688</v>
      </c>
      <c r="O30" s="27">
        <f>'Прил.12 согаз'!O30+'Прил.12 альфа'!O30</f>
        <v>16824</v>
      </c>
      <c r="P30" s="27">
        <f>'Прил.12 согаз'!P30+'Прил.12 альфа'!P30</f>
        <v>19019</v>
      </c>
      <c r="Q30" s="27">
        <f>'Прил.12 согаз'!Q30+'Прил.12 альфа'!Q30</f>
        <v>7461</v>
      </c>
      <c r="R30" s="27">
        <f>'Прил.12 согаз'!R30+'Прил.12 альфа'!R30</f>
        <v>16160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91942</v>
      </c>
      <c r="E31" s="27">
        <f t="shared" si="2"/>
        <v>40994</v>
      </c>
      <c r="F31" s="27">
        <f t="shared" si="3"/>
        <v>50948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20464</v>
      </c>
      <c r="N31" s="27">
        <f>'Прил.12 согаз'!N31+'Прил.12 альфа'!N31</f>
        <v>20511</v>
      </c>
      <c r="O31" s="27">
        <f>'Прил.12 согаз'!O31+'Прил.12 альфа'!O31</f>
        <v>14633</v>
      </c>
      <c r="P31" s="27">
        <f>'Прил.12 согаз'!P31+'Прил.12 альфа'!P31</f>
        <v>16538</v>
      </c>
      <c r="Q31" s="27">
        <f>'Прил.12 согаз'!Q31+'Прил.12 альфа'!Q31</f>
        <v>5897</v>
      </c>
      <c r="R31" s="27">
        <f>'Прил.12 согаз'!R31+'Прил.12 альфа'!R31</f>
        <v>13899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21306</v>
      </c>
      <c r="E32" s="27">
        <f t="shared" si="2"/>
        <v>10837</v>
      </c>
      <c r="F32" s="27">
        <f t="shared" si="3"/>
        <v>10469</v>
      </c>
      <c r="G32" s="27">
        <f>'Прил.12 согаз'!G32+'Прил.12 альфа'!G32</f>
        <v>371</v>
      </c>
      <c r="H32" s="27">
        <f>'Прил.12 согаз'!H32+'Прил.12 альфа'!H32</f>
        <v>376</v>
      </c>
      <c r="I32" s="27">
        <f>'Прил.12 согаз'!I32+'Прил.12 альфа'!I32</f>
        <v>1899</v>
      </c>
      <c r="J32" s="27">
        <f>'Прил.12 согаз'!J32+'Прил.12 альфа'!J32</f>
        <v>1798</v>
      </c>
      <c r="K32" s="27">
        <f>'Прил.12 согаз'!K32+'Прил.12 альфа'!K32</f>
        <v>8567</v>
      </c>
      <c r="L32" s="27">
        <f>'Прил.12 согаз'!L32+'Прил.12 альфа'!L32</f>
        <v>8295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15809</v>
      </c>
      <c r="E33" s="27">
        <f t="shared" si="2"/>
        <v>8289</v>
      </c>
      <c r="F33" s="27">
        <f t="shared" si="3"/>
        <v>7520</v>
      </c>
      <c r="G33" s="27">
        <f>'Прил.12 согаз'!G33+'Прил.12 альфа'!G33</f>
        <v>264</v>
      </c>
      <c r="H33" s="27">
        <f>'Прил.12 согаз'!H33+'Прил.12 альфа'!H33</f>
        <v>245</v>
      </c>
      <c r="I33" s="27">
        <f>'Прил.12 согаз'!I33+'Прил.12 альфа'!I33</f>
        <v>1376</v>
      </c>
      <c r="J33" s="27">
        <f>'Прил.12 согаз'!J33+'Прил.12 альфа'!J33</f>
        <v>1305</v>
      </c>
      <c r="K33" s="27">
        <f>'Прил.12 согаз'!K33+'Прил.12 альфа'!K33</f>
        <v>6649</v>
      </c>
      <c r="L33" s="27">
        <f>'Прил.12 согаз'!L33+'Прил.12 альфа'!L33</f>
        <v>5970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16026</v>
      </c>
      <c r="E34" s="27">
        <f t="shared" si="2"/>
        <v>8222</v>
      </c>
      <c r="F34" s="27">
        <f t="shared" si="3"/>
        <v>7804</v>
      </c>
      <c r="G34" s="27">
        <f>'Прил.12 согаз'!G34+'Прил.12 альфа'!G34</f>
        <v>328</v>
      </c>
      <c r="H34" s="27">
        <f>'Прил.12 согаз'!H34+'Прил.12 альфа'!H34</f>
        <v>280</v>
      </c>
      <c r="I34" s="27">
        <f>'Прил.12 согаз'!I34+'Прил.12 альфа'!I34</f>
        <v>1453</v>
      </c>
      <c r="J34" s="27">
        <f>'Прил.12 согаз'!J34+'Прил.12 альфа'!J34</f>
        <v>1458</v>
      </c>
      <c r="K34" s="27">
        <f>'Прил.12 согаз'!K34+'Прил.12 альфа'!K34</f>
        <v>6441</v>
      </c>
      <c r="L34" s="27">
        <f>'Прил.12 согаз'!L34+'Прил.12 альфа'!L34</f>
        <v>6066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17466</v>
      </c>
      <c r="E35" s="63">
        <f t="shared" si="2"/>
        <v>7841</v>
      </c>
      <c r="F35" s="63">
        <f t="shared" si="3"/>
        <v>9625</v>
      </c>
      <c r="G35" s="63">
        <f>'Прил.12 согаз'!G35+'Прил.12 альфа'!G35</f>
        <v>40</v>
      </c>
      <c r="H35" s="63">
        <f>'Прил.12 согаз'!H35+'Прил.12 альфа'!H35</f>
        <v>38</v>
      </c>
      <c r="I35" s="63">
        <f>'Прил.12 согаз'!I35+'Прил.12 альфа'!I35</f>
        <v>250</v>
      </c>
      <c r="J35" s="63">
        <f>'Прил.12 согаз'!J35+'Прил.12 альфа'!J35</f>
        <v>231</v>
      </c>
      <c r="K35" s="63">
        <f>'Прил.12 согаз'!K35+'Прил.12 альфа'!K35</f>
        <v>935</v>
      </c>
      <c r="L35" s="63">
        <f>'Прил.12 согаз'!L35+'Прил.12 альфа'!L35</f>
        <v>894</v>
      </c>
      <c r="M35" s="63">
        <f>'Прил.12 согаз'!M35+'Прил.12 альфа'!M35</f>
        <v>2386</v>
      </c>
      <c r="N35" s="63">
        <f>'Прил.12 согаз'!N35+'Прил.12 альфа'!N35</f>
        <v>3548</v>
      </c>
      <c r="O35" s="63">
        <f>'Прил.12 согаз'!O35+'Прил.12 альфа'!O35</f>
        <v>3002</v>
      </c>
      <c r="P35" s="63">
        <f>'Прил.12 согаз'!P35+'Прил.12 альфа'!P35</f>
        <v>3315</v>
      </c>
      <c r="Q35" s="63">
        <f>'Прил.12 согаз'!Q35+'Прил.12 альфа'!Q35</f>
        <v>1228</v>
      </c>
      <c r="R35" s="63">
        <f>'Прил.12 согаз'!R35+'Прил.12 альфа'!R35</f>
        <v>1599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15485</v>
      </c>
      <c r="E36" s="27">
        <f t="shared" si="2"/>
        <v>7371</v>
      </c>
      <c r="F36" s="27">
        <f t="shared" si="3"/>
        <v>8114</v>
      </c>
      <c r="G36" s="27">
        <f>'Прил.12 согаз'!G36+'Прил.12 альфа'!G36</f>
        <v>52</v>
      </c>
      <c r="H36" s="27">
        <f>'Прил.12 согаз'!H36+'Прил.12 альфа'!H36</f>
        <v>34</v>
      </c>
      <c r="I36" s="27">
        <f>'Прил.12 согаз'!I36+'Прил.12 альфа'!I36</f>
        <v>235</v>
      </c>
      <c r="J36" s="27">
        <f>'Прил.12 согаз'!J36+'Прил.12 альфа'!J36</f>
        <v>200</v>
      </c>
      <c r="K36" s="27">
        <f>'Прил.12 согаз'!K36+'Прил.12 альфа'!K36</f>
        <v>1277</v>
      </c>
      <c r="L36" s="27">
        <f>'Прил.12 согаз'!L36+'Прил.12 альфа'!L36</f>
        <v>1109</v>
      </c>
      <c r="M36" s="27">
        <f>'Прил.12 согаз'!M36+'Прил.12 альфа'!M36</f>
        <v>2752</v>
      </c>
      <c r="N36" s="27">
        <f>'Прил.12 согаз'!N36+'Прил.12 альфа'!N36</f>
        <v>2549</v>
      </c>
      <c r="O36" s="27">
        <f>'Прил.12 согаз'!O36+'Прил.12 альфа'!O36</f>
        <v>2159</v>
      </c>
      <c r="P36" s="27">
        <f>'Прил.12 согаз'!P36+'Прил.12 альфа'!P36</f>
        <v>2321</v>
      </c>
      <c r="Q36" s="27">
        <f>'Прил.12 согаз'!Q36+'Прил.12 альфа'!Q36</f>
        <v>896</v>
      </c>
      <c r="R36" s="27">
        <f>'Прил.12 согаз'!R36+'Прил.12 альфа'!R36</f>
        <v>1901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31035</v>
      </c>
      <c r="E37" s="66">
        <f t="shared" si="2"/>
        <v>13782</v>
      </c>
      <c r="F37" s="66">
        <f t="shared" si="3"/>
        <v>17253</v>
      </c>
      <c r="G37" s="66">
        <f>'Прил.12 согаз'!G37+'Прил.12 альфа'!G37</f>
        <v>179</v>
      </c>
      <c r="H37" s="66">
        <f>'Прил.12 согаз'!H37+'Прил.12 альфа'!H37</f>
        <v>185</v>
      </c>
      <c r="I37" s="66">
        <f>'Прил.12 согаз'!I37+'Прил.12 альфа'!I37</f>
        <v>950</v>
      </c>
      <c r="J37" s="66">
        <f>'Прил.12 согаз'!J37+'Прил.12 альфа'!J37</f>
        <v>861</v>
      </c>
      <c r="K37" s="66">
        <f>'Прил.12 согаз'!K37+'Прил.12 альфа'!K37</f>
        <v>3696</v>
      </c>
      <c r="L37" s="66">
        <f>'Прил.12 согаз'!L37+'Прил.12 альфа'!L37</f>
        <v>3459</v>
      </c>
      <c r="M37" s="66">
        <f>'Прил.12 согаз'!M37+'Прил.12 альфа'!M37</f>
        <v>4868</v>
      </c>
      <c r="N37" s="66">
        <f>'Прил.12 согаз'!N37+'Прил.12 альфа'!N37</f>
        <v>6872</v>
      </c>
      <c r="O37" s="66">
        <f>'Прил.12 согаз'!O37+'Прил.12 альфа'!O37</f>
        <v>3188</v>
      </c>
      <c r="P37" s="66">
        <f>'Прил.12 согаз'!P37+'Прил.12 альфа'!P37</f>
        <v>3995</v>
      </c>
      <c r="Q37" s="66">
        <f>'Прил.12 согаз'!Q37+'Прил.12 альфа'!Q37</f>
        <v>901</v>
      </c>
      <c r="R37" s="66">
        <f>'Прил.12 согаз'!R37+'Прил.12 альфа'!R37</f>
        <v>1881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5657</v>
      </c>
      <c r="E38" s="27">
        <f t="shared" si="2"/>
        <v>2132</v>
      </c>
      <c r="F38" s="27">
        <f t="shared" si="3"/>
        <v>3525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873</v>
      </c>
      <c r="N38" s="27">
        <f>'Прил.12 согаз'!N38+'Прил.12 альфа'!N38</f>
        <v>1009</v>
      </c>
      <c r="O38" s="27">
        <f>'Прил.12 согаз'!O38+'Прил.12 альфа'!O38</f>
        <v>811</v>
      </c>
      <c r="P38" s="27">
        <f>'Прил.12 согаз'!P38+'Прил.12 альфа'!P38</f>
        <v>1392</v>
      </c>
      <c r="Q38" s="27">
        <f>'Прил.12 согаз'!Q38+'Прил.12 альфа'!Q38</f>
        <v>448</v>
      </c>
      <c r="R38" s="27">
        <f>'Прил.12 согаз'!R38+'Прил.12 альфа'!R38</f>
        <v>1124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2619</v>
      </c>
      <c r="E39" s="27">
        <f t="shared" si="2"/>
        <v>1578</v>
      </c>
      <c r="F39" s="27">
        <f t="shared" si="3"/>
        <v>1041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125</v>
      </c>
      <c r="N39" s="27">
        <f>'Прил.12 согаз'!N39+'Прил.12 альфа'!N39</f>
        <v>335</v>
      </c>
      <c r="O39" s="27">
        <f>'Прил.12 согаз'!O39+'Прил.12 альфа'!O39</f>
        <v>1084</v>
      </c>
      <c r="P39" s="27">
        <f>'Прил.12 согаз'!P39+'Прил.12 альфа'!P39</f>
        <v>498</v>
      </c>
      <c r="Q39" s="27">
        <f>'Прил.12 согаз'!Q39+'Прил.12 альфа'!Q39</f>
        <v>369</v>
      </c>
      <c r="R39" s="27">
        <f>'Прил.12 согаз'!R39+'Прил.12 альфа'!R39</f>
        <v>208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10289</v>
      </c>
      <c r="E40" s="27">
        <f t="shared" si="2"/>
        <v>5376</v>
      </c>
      <c r="F40" s="27">
        <f t="shared" si="3"/>
        <v>4913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2423</v>
      </c>
      <c r="N40" s="27">
        <f>'Прил.12 согаз'!N40+'Прил.12 альфа'!N40</f>
        <v>1471</v>
      </c>
      <c r="O40" s="27">
        <f>'Прил.12 согаз'!O40+'Прил.12 альфа'!O40</f>
        <v>2205</v>
      </c>
      <c r="P40" s="27">
        <f>'Прил.12 согаз'!P40+'Прил.12 альфа'!P40</f>
        <v>2024</v>
      </c>
      <c r="Q40" s="27">
        <f>'Прил.12 согаз'!Q40+'Прил.12 альфа'!Q40</f>
        <v>748</v>
      </c>
      <c r="R40" s="27">
        <f>'Прил.12 согаз'!R40+'Прил.12 альфа'!R40</f>
        <v>1418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11076</v>
      </c>
      <c r="E43" s="27">
        <f t="shared" si="2"/>
        <v>6756</v>
      </c>
      <c r="F43" s="27">
        <f t="shared" si="3"/>
        <v>4320</v>
      </c>
      <c r="G43" s="27">
        <f>'Прил.12 согаз'!G43+'Прил.12 альфа'!G43</f>
        <v>123</v>
      </c>
      <c r="H43" s="27">
        <f>'Прил.12 согаз'!H43+'Прил.12 альфа'!H43</f>
        <v>118</v>
      </c>
      <c r="I43" s="27">
        <f>'Прил.12 согаз'!I43+'Прил.12 альфа'!I43</f>
        <v>107</v>
      </c>
      <c r="J43" s="27">
        <f>'Прил.12 согаз'!J43+'Прил.12 альфа'!J43</f>
        <v>96</v>
      </c>
      <c r="K43" s="27">
        <f>'Прил.12 согаз'!K43+'Прил.12 альфа'!K43</f>
        <v>311</v>
      </c>
      <c r="L43" s="27">
        <f>'Прил.12 согаз'!L43+'Прил.12 альфа'!L43</f>
        <v>233</v>
      </c>
      <c r="M43" s="27">
        <f>'Прил.12 согаз'!M43+'Прил.12 альфа'!M43</f>
        <v>4287</v>
      </c>
      <c r="N43" s="27">
        <f>'Прил.12 согаз'!N43+'Прил.12 альфа'!N43</f>
        <v>2693</v>
      </c>
      <c r="O43" s="27">
        <f>'Прил.12 согаз'!O43+'Прил.12 альфа'!O43</f>
        <v>1671</v>
      </c>
      <c r="P43" s="27">
        <f>'Прил.12 согаз'!P43+'Прил.12 альфа'!P43</f>
        <v>708</v>
      </c>
      <c r="Q43" s="27">
        <f>'Прил.12 согаз'!Q43+'Прил.12 альфа'!Q43</f>
        <v>257</v>
      </c>
      <c r="R43" s="27">
        <f>'Прил.12 согаз'!R43+'Прил.12 альфа'!R43</f>
        <v>472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666291</v>
      </c>
      <c r="E44" s="21">
        <f>G44+I44+K44+O44+Q44+M44</f>
        <v>307872</v>
      </c>
      <c r="F44" s="21">
        <f>H44+J44+L44+P44+R44+N44</f>
        <v>358419</v>
      </c>
      <c r="G44" s="21">
        <f t="shared" ref="G44:R44" si="5">SUM(G45:G48)</f>
        <v>2418</v>
      </c>
      <c r="H44" s="21">
        <f t="shared" si="5"/>
        <v>2366</v>
      </c>
      <c r="I44" s="21">
        <f t="shared" si="5"/>
        <v>12141</v>
      </c>
      <c r="J44" s="21">
        <f t="shared" si="5"/>
        <v>11635</v>
      </c>
      <c r="K44" s="21">
        <f t="shared" si="5"/>
        <v>55519</v>
      </c>
      <c r="L44" s="21">
        <f t="shared" si="5"/>
        <v>52255</v>
      </c>
      <c r="M44" s="21">
        <f t="shared" si="5"/>
        <v>118276</v>
      </c>
      <c r="N44" s="21">
        <f t="shared" si="5"/>
        <v>121429</v>
      </c>
      <c r="O44" s="21">
        <f t="shared" si="5"/>
        <v>85165</v>
      </c>
      <c r="P44" s="21">
        <f t="shared" si="5"/>
        <v>95522</v>
      </c>
      <c r="Q44" s="21">
        <f t="shared" si="5"/>
        <v>34353</v>
      </c>
      <c r="R44" s="21">
        <f t="shared" si="5"/>
        <v>75212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609780</v>
      </c>
      <c r="E45" s="27">
        <f t="shared" ref="E45:E48" si="6">G45+I45+K45+O45+Q45+M45</f>
        <v>282275</v>
      </c>
      <c r="F45" s="27">
        <f t="shared" ref="F45:F48" si="7">H45+J45+L45+P45+R45+N45</f>
        <v>327505</v>
      </c>
      <c r="G45" s="26">
        <f>'Прил.12 согаз'!G45+'Прил.12 альфа'!G45</f>
        <v>2141</v>
      </c>
      <c r="H45" s="26">
        <f>'Прил.12 согаз'!H45+'Прил.12 альфа'!H45</f>
        <v>2103</v>
      </c>
      <c r="I45" s="26">
        <f>'Прил.12 согаз'!I45+'Прил.12 альфа'!I45</f>
        <v>10742</v>
      </c>
      <c r="J45" s="26">
        <f>'Прил.12 согаз'!J45+'Прил.12 альфа'!J45</f>
        <v>10377</v>
      </c>
      <c r="K45" s="26">
        <f>'Прил.12 согаз'!K45+'Прил.12 альфа'!K45</f>
        <v>49411</v>
      </c>
      <c r="L45" s="26">
        <f>'Прил.12 согаз'!L45+'Прил.12 альфа'!L45</f>
        <v>46598</v>
      </c>
      <c r="M45" s="26">
        <f>'Прил.12 согаз'!M45+'Прил.12 альфа'!M45</f>
        <v>108915</v>
      </c>
      <c r="N45" s="26">
        <f>'Прил.12 согаз'!N45+'Прил.12 альфа'!N45</f>
        <v>109475</v>
      </c>
      <c r="O45" s="26">
        <f>'Прил.12 согаз'!O45+'Прил.12 альфа'!O45</f>
        <v>78793</v>
      </c>
      <c r="P45" s="26">
        <f>'Прил.12 согаз'!P45+'Прил.12 альфа'!P45</f>
        <v>87956</v>
      </c>
      <c r="Q45" s="26">
        <f>'Прил.12 согаз'!Q45+'Прил.12 альфа'!Q45</f>
        <v>32273</v>
      </c>
      <c r="R45" s="26">
        <f>'Прил.12 согаз'!R45+'Прил.12 альфа'!R45</f>
        <v>70996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15614</v>
      </c>
      <c r="E46" s="27">
        <f t="shared" si="6"/>
        <v>7403</v>
      </c>
      <c r="F46" s="27">
        <f t="shared" si="7"/>
        <v>8211</v>
      </c>
      <c r="G46" s="26">
        <f>'Прил.12 согаз'!G46+'Прил.12 альфа'!G46</f>
        <v>57</v>
      </c>
      <c r="H46" s="26">
        <f>'Прил.12 согаз'!H46+'Прил.12 альфа'!H46</f>
        <v>41</v>
      </c>
      <c r="I46" s="26">
        <f>'Прил.12 согаз'!I46+'Прил.12 альфа'!I46</f>
        <v>238</v>
      </c>
      <c r="J46" s="26">
        <f>'Прил.12 согаз'!J46+'Прил.12 альфа'!J46</f>
        <v>202</v>
      </c>
      <c r="K46" s="26">
        <f>'Прил.12 согаз'!K46+'Прил.12 альфа'!K46</f>
        <v>1325</v>
      </c>
      <c r="L46" s="26">
        <f>'Прил.12 согаз'!L46+'Прил.12 альфа'!L46</f>
        <v>1169</v>
      </c>
      <c r="M46" s="26">
        <f>'Прил.12 согаз'!M46+'Прил.12 альфа'!M46</f>
        <v>2763</v>
      </c>
      <c r="N46" s="26">
        <f>'Прил.12 согаз'!N46+'Прил.12 альфа'!N46</f>
        <v>2600</v>
      </c>
      <c r="O46" s="26">
        <f>'Прил.12 согаз'!O46+'Прил.12 альфа'!O46</f>
        <v>2134</v>
      </c>
      <c r="P46" s="26">
        <f>'Прил.12 согаз'!P46+'Прил.12 альфа'!P46</f>
        <v>2300</v>
      </c>
      <c r="Q46" s="26">
        <f>'Прил.12 согаз'!Q46+'Прил.12 альфа'!Q46</f>
        <v>886</v>
      </c>
      <c r="R46" s="26">
        <f>'Прил.12 согаз'!R46+'Прил.12 альфа'!R46</f>
        <v>1899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64" t="s">
        <v>39</v>
      </c>
      <c r="D47" s="65">
        <f t="shared" si="4"/>
        <v>33428</v>
      </c>
      <c r="E47" s="66">
        <f t="shared" si="6"/>
        <v>14838</v>
      </c>
      <c r="F47" s="66">
        <f t="shared" si="7"/>
        <v>18590</v>
      </c>
      <c r="G47" s="66">
        <f>'Прил.12 согаз'!G47+'Прил.12 альфа'!G47</f>
        <v>191</v>
      </c>
      <c r="H47" s="66">
        <f>'Прил.12 согаз'!H47+'Прил.12 альфа'!H47</f>
        <v>197</v>
      </c>
      <c r="I47" s="66">
        <f>'Прил.12 согаз'!I47+'Прил.12 альфа'!I47</f>
        <v>971</v>
      </c>
      <c r="J47" s="66">
        <f>'Прил.12 согаз'!J47+'Прил.12 альфа'!J47</f>
        <v>877</v>
      </c>
      <c r="K47" s="66">
        <f>'Прил.12 согаз'!K47+'Прил.12 альфа'!K47</f>
        <v>3929</v>
      </c>
      <c r="L47" s="66">
        <f>'Прил.12 согаз'!L47+'Прил.12 альфа'!L47</f>
        <v>3697</v>
      </c>
      <c r="M47" s="66">
        <f>'Прил.12 согаз'!M47+'Прил.12 альфа'!M47</f>
        <v>5450</v>
      </c>
      <c r="N47" s="66">
        <f>'Прил.12 согаз'!N47+'Прил.12 альфа'!N47</f>
        <v>7680</v>
      </c>
      <c r="O47" s="66">
        <f>'Прил.12 согаз'!O47+'Прил.12 альфа'!O47</f>
        <v>3360</v>
      </c>
      <c r="P47" s="66">
        <f>'Прил.12 согаз'!P47+'Прил.12 альфа'!P47</f>
        <v>4177</v>
      </c>
      <c r="Q47" s="66">
        <f>'Прил.12 согаз'!Q47+'Прил.12 альфа'!Q47</f>
        <v>937</v>
      </c>
      <c r="R47" s="66">
        <f>'Прил.12 согаз'!R47+'Прил.12 альфа'!R47</f>
        <v>1962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61" t="s">
        <v>37</v>
      </c>
      <c r="D48" s="62">
        <f t="shared" si="4"/>
        <v>7469</v>
      </c>
      <c r="E48" s="63">
        <f t="shared" si="6"/>
        <v>3356</v>
      </c>
      <c r="F48" s="63">
        <f t="shared" si="7"/>
        <v>4113</v>
      </c>
      <c r="G48" s="62">
        <f>'Прил.12 согаз'!G48+'Прил.12 альфа'!G48</f>
        <v>29</v>
      </c>
      <c r="H48" s="62">
        <f>'Прил.12 согаз'!H48+'Прил.12 альфа'!H48</f>
        <v>25</v>
      </c>
      <c r="I48" s="62">
        <f>'Прил.12 согаз'!I48+'Прил.12 альфа'!I48</f>
        <v>190</v>
      </c>
      <c r="J48" s="62">
        <f>'Прил.12 согаз'!J48+'Прил.12 альфа'!J48</f>
        <v>179</v>
      </c>
      <c r="K48" s="62">
        <f>'Прил.12 согаз'!K48+'Прил.12 альфа'!K48</f>
        <v>854</v>
      </c>
      <c r="L48" s="62">
        <f>'Прил.12 согаз'!L48+'Прил.12 альфа'!L48</f>
        <v>791</v>
      </c>
      <c r="M48" s="62">
        <f>'Прил.12 согаз'!M48+'Прил.12 альфа'!M48</f>
        <v>1148</v>
      </c>
      <c r="N48" s="62">
        <f>'Прил.12 согаз'!N48+'Прил.12 альфа'!N48</f>
        <v>1674</v>
      </c>
      <c r="O48" s="62">
        <f>'Прил.12 согаз'!O48+'Прил.12 альфа'!O48</f>
        <v>878</v>
      </c>
      <c r="P48" s="62">
        <f>'Прил.12 согаз'!P48+'Прил.12 альфа'!P48</f>
        <v>1089</v>
      </c>
      <c r="Q48" s="62">
        <f>'Прил.12 согаз'!Q48+'Прил.12 альфа'!Q48</f>
        <v>257</v>
      </c>
      <c r="R48" s="62">
        <f>'Прил.12 согаз'!R48+'Прил.12 альфа'!R48</f>
        <v>355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5" zoomScaleNormal="65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U40" sqref="U40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101" t="s">
        <v>124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71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411195</v>
      </c>
      <c r="E20" s="21">
        <f>G20+I20+K20+O20+Q20+M20</f>
        <v>191130</v>
      </c>
      <c r="F20" s="21">
        <f>H20+J20+L20+P20+R20+N20</f>
        <v>220065</v>
      </c>
      <c r="G20" s="21">
        <f t="shared" ref="G20:R20" si="1">SUM(G21:G43)</f>
        <v>1563</v>
      </c>
      <c r="H20" s="21">
        <f t="shared" si="1"/>
        <v>1489</v>
      </c>
      <c r="I20" s="21">
        <f t="shared" si="1"/>
        <v>7699</v>
      </c>
      <c r="J20" s="21">
        <f t="shared" si="1"/>
        <v>7379</v>
      </c>
      <c r="K20" s="21">
        <f t="shared" si="1"/>
        <v>33571</v>
      </c>
      <c r="L20" s="21">
        <f t="shared" si="1"/>
        <v>31724</v>
      </c>
      <c r="M20" s="21">
        <f t="shared" si="1"/>
        <v>72641</v>
      </c>
      <c r="N20" s="21">
        <f t="shared" si="1"/>
        <v>74154</v>
      </c>
      <c r="O20" s="21">
        <f t="shared" si="1"/>
        <v>54141</v>
      </c>
      <c r="P20" s="21">
        <f t="shared" si="1"/>
        <v>59726</v>
      </c>
      <c r="Q20" s="21">
        <f t="shared" si="1"/>
        <v>21515</v>
      </c>
      <c r="R20" s="21">
        <f t="shared" si="1"/>
        <v>45593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1327</v>
      </c>
      <c r="E21" s="27">
        <f>G21+I21+K21+O21+Q21+M21</f>
        <v>369</v>
      </c>
      <c r="F21" s="27">
        <f>H21+J21+L21+P21+R21+N21</f>
        <v>958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152</v>
      </c>
      <c r="N21" s="27">
        <v>436</v>
      </c>
      <c r="O21" s="27">
        <v>159</v>
      </c>
      <c r="P21" s="27">
        <v>450</v>
      </c>
      <c r="Q21" s="27">
        <v>58</v>
      </c>
      <c r="R21" s="27">
        <v>72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45017</v>
      </c>
      <c r="E22" s="27">
        <f t="shared" ref="E22:E43" si="2">G22+I22+K22+O22+Q22+M22</f>
        <v>21690</v>
      </c>
      <c r="F22" s="27">
        <f t="shared" ref="F22:F43" si="3">H22+J22+L22+P22+R22+N22</f>
        <v>23327</v>
      </c>
      <c r="G22" s="27">
        <v>208</v>
      </c>
      <c r="H22" s="27">
        <v>201</v>
      </c>
      <c r="I22" s="27">
        <v>1078</v>
      </c>
      <c r="J22" s="27">
        <v>1039</v>
      </c>
      <c r="K22" s="27">
        <v>3585</v>
      </c>
      <c r="L22" s="27">
        <v>3445</v>
      </c>
      <c r="M22" s="27">
        <v>8569</v>
      </c>
      <c r="N22" s="27">
        <v>7920</v>
      </c>
      <c r="O22" s="27">
        <v>6091</v>
      </c>
      <c r="P22" s="27">
        <v>6299</v>
      </c>
      <c r="Q22" s="27">
        <v>2159</v>
      </c>
      <c r="R22" s="27">
        <v>4423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2205</v>
      </c>
      <c r="E23" s="27">
        <f t="shared" si="2"/>
        <v>1118</v>
      </c>
      <c r="F23" s="27">
        <f t="shared" si="3"/>
        <v>1087</v>
      </c>
      <c r="G23" s="27">
        <v>6</v>
      </c>
      <c r="H23" s="27">
        <v>6</v>
      </c>
      <c r="I23" s="27">
        <v>18</v>
      </c>
      <c r="J23" s="27">
        <v>19</v>
      </c>
      <c r="K23" s="27">
        <v>147</v>
      </c>
      <c r="L23" s="27">
        <v>93</v>
      </c>
      <c r="M23" s="27">
        <v>398</v>
      </c>
      <c r="N23" s="27">
        <v>340</v>
      </c>
      <c r="O23" s="27">
        <v>400</v>
      </c>
      <c r="P23" s="27">
        <v>376</v>
      </c>
      <c r="Q23" s="27">
        <v>149</v>
      </c>
      <c r="R23" s="27">
        <v>253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34290</v>
      </c>
      <c r="E24" s="27">
        <f t="shared" si="2"/>
        <v>16118</v>
      </c>
      <c r="F24" s="27">
        <f t="shared" si="3"/>
        <v>18172</v>
      </c>
      <c r="G24" s="27">
        <v>82</v>
      </c>
      <c r="H24" s="27">
        <v>99</v>
      </c>
      <c r="I24" s="27">
        <v>588</v>
      </c>
      <c r="J24" s="27">
        <v>561</v>
      </c>
      <c r="K24" s="27">
        <v>2584</v>
      </c>
      <c r="L24" s="27">
        <v>2544</v>
      </c>
      <c r="M24" s="27">
        <v>6326</v>
      </c>
      <c r="N24" s="27">
        <v>5762</v>
      </c>
      <c r="O24" s="27">
        <v>4578</v>
      </c>
      <c r="P24" s="27">
        <v>4981</v>
      </c>
      <c r="Q24" s="27">
        <v>1960</v>
      </c>
      <c r="R24" s="27">
        <v>4225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796</v>
      </c>
      <c r="E25" s="27">
        <f t="shared" si="2"/>
        <v>454</v>
      </c>
      <c r="F25" s="27">
        <f t="shared" si="3"/>
        <v>342</v>
      </c>
      <c r="G25" s="27">
        <v>6</v>
      </c>
      <c r="H25" s="27">
        <v>4</v>
      </c>
      <c r="I25" s="27">
        <v>2</v>
      </c>
      <c r="J25" s="27">
        <v>9</v>
      </c>
      <c r="K25" s="27">
        <v>36</v>
      </c>
      <c r="L25" s="27">
        <v>37</v>
      </c>
      <c r="M25" s="27">
        <v>167</v>
      </c>
      <c r="N25" s="27">
        <v>94</v>
      </c>
      <c r="O25" s="27">
        <v>175</v>
      </c>
      <c r="P25" s="27">
        <v>117</v>
      </c>
      <c r="Q25" s="27">
        <v>68</v>
      </c>
      <c r="R25" s="27">
        <v>81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16337</v>
      </c>
      <c r="E26" s="27">
        <f t="shared" si="2"/>
        <v>7982</v>
      </c>
      <c r="F26" s="27">
        <f t="shared" si="3"/>
        <v>8355</v>
      </c>
      <c r="G26" s="27">
        <v>6</v>
      </c>
      <c r="H26" s="27">
        <v>5</v>
      </c>
      <c r="I26" s="27">
        <v>92</v>
      </c>
      <c r="J26" s="27">
        <v>79</v>
      </c>
      <c r="K26" s="27">
        <v>1239</v>
      </c>
      <c r="L26" s="27">
        <v>1192</v>
      </c>
      <c r="M26" s="27">
        <v>2972</v>
      </c>
      <c r="N26" s="27">
        <v>2426</v>
      </c>
      <c r="O26" s="27">
        <v>2693</v>
      </c>
      <c r="P26" s="27">
        <v>2789</v>
      </c>
      <c r="Q26" s="27">
        <v>980</v>
      </c>
      <c r="R26" s="27">
        <v>1864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8781</v>
      </c>
      <c r="E27" s="27">
        <f t="shared" si="2"/>
        <v>4270</v>
      </c>
      <c r="F27" s="27">
        <f t="shared" si="3"/>
        <v>4511</v>
      </c>
      <c r="G27" s="27">
        <v>4</v>
      </c>
      <c r="H27" s="27">
        <v>3</v>
      </c>
      <c r="I27" s="27">
        <v>51</v>
      </c>
      <c r="J27" s="27">
        <v>50</v>
      </c>
      <c r="K27" s="27">
        <v>671</v>
      </c>
      <c r="L27" s="27">
        <v>723</v>
      </c>
      <c r="M27" s="27">
        <v>1605</v>
      </c>
      <c r="N27" s="27">
        <v>1414</v>
      </c>
      <c r="O27" s="27">
        <v>1443</v>
      </c>
      <c r="P27" s="27">
        <v>1477</v>
      </c>
      <c r="Q27" s="27">
        <v>496</v>
      </c>
      <c r="R27" s="27">
        <v>844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27154</v>
      </c>
      <c r="E28" s="27">
        <f t="shared" si="2"/>
        <v>12455</v>
      </c>
      <c r="F28" s="27">
        <f t="shared" si="3"/>
        <v>14699</v>
      </c>
      <c r="G28" s="27">
        <v>106</v>
      </c>
      <c r="H28" s="27">
        <v>100</v>
      </c>
      <c r="I28" s="27">
        <v>604</v>
      </c>
      <c r="J28" s="27">
        <v>539</v>
      </c>
      <c r="K28" s="27">
        <v>2607</v>
      </c>
      <c r="L28" s="27">
        <v>2503</v>
      </c>
      <c r="M28" s="27">
        <v>4568</v>
      </c>
      <c r="N28" s="27">
        <v>5229</v>
      </c>
      <c r="O28" s="27">
        <v>3508</v>
      </c>
      <c r="P28" s="27">
        <v>3826</v>
      </c>
      <c r="Q28" s="27">
        <v>1062</v>
      </c>
      <c r="R28" s="27">
        <v>2502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26636</v>
      </c>
      <c r="E29" s="27">
        <f t="shared" si="2"/>
        <v>11230</v>
      </c>
      <c r="F29" s="27">
        <f t="shared" si="3"/>
        <v>15406</v>
      </c>
      <c r="G29" s="27">
        <v>220</v>
      </c>
      <c r="H29" s="27">
        <v>249</v>
      </c>
      <c r="I29" s="27">
        <v>1020</v>
      </c>
      <c r="J29" s="27">
        <v>1071</v>
      </c>
      <c r="K29" s="27">
        <v>2758</v>
      </c>
      <c r="L29" s="27">
        <v>2690</v>
      </c>
      <c r="M29" s="27">
        <v>3511</v>
      </c>
      <c r="N29" s="27">
        <v>6126</v>
      </c>
      <c r="O29" s="27">
        <v>2845</v>
      </c>
      <c r="P29" s="27">
        <v>3624</v>
      </c>
      <c r="Q29" s="27">
        <v>876</v>
      </c>
      <c r="R29" s="27">
        <v>1646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86599</v>
      </c>
      <c r="E30" s="27">
        <f t="shared" si="2"/>
        <v>38523</v>
      </c>
      <c r="F30" s="27">
        <f t="shared" si="3"/>
        <v>48076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19476</v>
      </c>
      <c r="N30" s="27">
        <v>19619</v>
      </c>
      <c r="O30" s="27">
        <v>12939</v>
      </c>
      <c r="P30" s="27">
        <v>14895</v>
      </c>
      <c r="Q30" s="27">
        <v>6108</v>
      </c>
      <c r="R30" s="27">
        <v>13562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69904</v>
      </c>
      <c r="E31" s="27">
        <f t="shared" si="2"/>
        <v>31050</v>
      </c>
      <c r="F31" s="27">
        <f t="shared" si="3"/>
        <v>38854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15463</v>
      </c>
      <c r="N31" s="27">
        <v>15504</v>
      </c>
      <c r="O31" s="27">
        <v>11011</v>
      </c>
      <c r="P31" s="27">
        <v>12497</v>
      </c>
      <c r="Q31" s="27">
        <v>4576</v>
      </c>
      <c r="R31" s="27">
        <v>10853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16873</v>
      </c>
      <c r="E32" s="27">
        <f t="shared" si="2"/>
        <v>8619</v>
      </c>
      <c r="F32" s="27">
        <f t="shared" si="3"/>
        <v>8254</v>
      </c>
      <c r="G32" s="27">
        <v>303</v>
      </c>
      <c r="H32" s="27">
        <v>285</v>
      </c>
      <c r="I32" s="27">
        <v>1500</v>
      </c>
      <c r="J32" s="27">
        <v>1406</v>
      </c>
      <c r="K32" s="27">
        <v>6816</v>
      </c>
      <c r="L32" s="27">
        <v>6563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12601</v>
      </c>
      <c r="E33" s="27">
        <f t="shared" si="2"/>
        <v>6666</v>
      </c>
      <c r="F33" s="27">
        <f t="shared" si="3"/>
        <v>5935</v>
      </c>
      <c r="G33" s="27">
        <v>205</v>
      </c>
      <c r="H33" s="27">
        <v>182</v>
      </c>
      <c r="I33" s="27">
        <v>1083</v>
      </c>
      <c r="J33" s="27">
        <v>1011</v>
      </c>
      <c r="K33" s="27">
        <v>5378</v>
      </c>
      <c r="L33" s="27">
        <v>4742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12855</v>
      </c>
      <c r="E34" s="27">
        <f t="shared" si="2"/>
        <v>6602</v>
      </c>
      <c r="F34" s="27">
        <f t="shared" si="3"/>
        <v>6253</v>
      </c>
      <c r="G34" s="27">
        <v>259</v>
      </c>
      <c r="H34" s="27">
        <v>213</v>
      </c>
      <c r="I34" s="27">
        <v>1165</v>
      </c>
      <c r="J34" s="27">
        <v>1185</v>
      </c>
      <c r="K34" s="27">
        <v>5178</v>
      </c>
      <c r="L34" s="27">
        <v>4855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8958</v>
      </c>
      <c r="E35" s="27">
        <f t="shared" si="2"/>
        <v>4009</v>
      </c>
      <c r="F35" s="27">
        <f t="shared" si="3"/>
        <v>4949</v>
      </c>
      <c r="G35" s="27">
        <v>9</v>
      </c>
      <c r="H35" s="27">
        <v>13</v>
      </c>
      <c r="I35" s="27">
        <v>52</v>
      </c>
      <c r="J35" s="27">
        <v>31</v>
      </c>
      <c r="K35" s="27">
        <v>124</v>
      </c>
      <c r="L35" s="27">
        <v>133</v>
      </c>
      <c r="M35" s="27">
        <v>1222</v>
      </c>
      <c r="N35" s="27">
        <v>1702</v>
      </c>
      <c r="O35" s="27">
        <v>1789</v>
      </c>
      <c r="P35" s="27">
        <v>1979</v>
      </c>
      <c r="Q35" s="27">
        <v>813</v>
      </c>
      <c r="R35" s="27">
        <v>1091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13136</v>
      </c>
      <c r="E36" s="27">
        <f t="shared" si="2"/>
        <v>6364</v>
      </c>
      <c r="F36" s="27">
        <f t="shared" si="3"/>
        <v>6772</v>
      </c>
      <c r="G36" s="27">
        <v>51</v>
      </c>
      <c r="H36" s="27">
        <v>34</v>
      </c>
      <c r="I36" s="27">
        <v>230</v>
      </c>
      <c r="J36" s="27">
        <v>196</v>
      </c>
      <c r="K36" s="27">
        <v>1079</v>
      </c>
      <c r="L36" s="27">
        <v>968</v>
      </c>
      <c r="M36" s="27">
        <v>2305</v>
      </c>
      <c r="N36" s="27">
        <v>2098</v>
      </c>
      <c r="O36" s="27">
        <v>1925</v>
      </c>
      <c r="P36" s="27">
        <v>1948</v>
      </c>
      <c r="Q36" s="27">
        <v>774</v>
      </c>
      <c r="R36" s="27">
        <v>1528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9748</v>
      </c>
      <c r="E37" s="27">
        <f t="shared" si="2"/>
        <v>4281</v>
      </c>
      <c r="F37" s="27">
        <f t="shared" si="3"/>
        <v>5467</v>
      </c>
      <c r="G37" s="27">
        <v>14</v>
      </c>
      <c r="H37" s="27">
        <v>18</v>
      </c>
      <c r="I37" s="27">
        <v>137</v>
      </c>
      <c r="J37" s="27">
        <v>123</v>
      </c>
      <c r="K37" s="27">
        <v>1143</v>
      </c>
      <c r="L37" s="27">
        <v>1069</v>
      </c>
      <c r="M37" s="27">
        <v>1505</v>
      </c>
      <c r="N37" s="27">
        <v>2107</v>
      </c>
      <c r="O37" s="27">
        <v>1165</v>
      </c>
      <c r="P37" s="27">
        <v>1550</v>
      </c>
      <c r="Q37" s="27">
        <v>317</v>
      </c>
      <c r="R37" s="27">
        <v>600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3984</v>
      </c>
      <c r="E38" s="27">
        <f t="shared" si="2"/>
        <v>1554</v>
      </c>
      <c r="F38" s="27">
        <f t="shared" si="3"/>
        <v>2430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599</v>
      </c>
      <c r="N38" s="27">
        <v>666</v>
      </c>
      <c r="O38" s="27">
        <v>629</v>
      </c>
      <c r="P38" s="27">
        <v>1007</v>
      </c>
      <c r="Q38" s="27">
        <v>326</v>
      </c>
      <c r="R38" s="27">
        <v>757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1972</v>
      </c>
      <c r="E39" s="27">
        <f t="shared" si="2"/>
        <v>1196</v>
      </c>
      <c r="F39" s="27">
        <f t="shared" si="3"/>
        <v>776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82</v>
      </c>
      <c r="N39" s="27">
        <v>254</v>
      </c>
      <c r="O39" s="27">
        <v>824</v>
      </c>
      <c r="P39" s="27">
        <v>355</v>
      </c>
      <c r="Q39" s="27">
        <v>290</v>
      </c>
      <c r="R39" s="27">
        <v>167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4465</v>
      </c>
      <c r="E40" s="27">
        <f t="shared" si="2"/>
        <v>2114</v>
      </c>
      <c r="F40" s="27">
        <f t="shared" si="3"/>
        <v>2351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921</v>
      </c>
      <c r="N40" s="27">
        <v>606</v>
      </c>
      <c r="O40" s="27">
        <v>894</v>
      </c>
      <c r="P40" s="27">
        <v>1001</v>
      </c>
      <c r="Q40" s="27">
        <v>299</v>
      </c>
      <c r="R40" s="27">
        <v>744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7557</v>
      </c>
      <c r="E43" s="27">
        <f t="shared" si="2"/>
        <v>4466</v>
      </c>
      <c r="F43" s="27">
        <f t="shared" si="3"/>
        <v>3091</v>
      </c>
      <c r="G43" s="27">
        <v>84</v>
      </c>
      <c r="H43" s="27">
        <v>77</v>
      </c>
      <c r="I43" s="27">
        <v>79</v>
      </c>
      <c r="J43" s="27">
        <v>60</v>
      </c>
      <c r="K43" s="27">
        <v>226</v>
      </c>
      <c r="L43" s="27">
        <v>167</v>
      </c>
      <c r="M43" s="27">
        <v>2800</v>
      </c>
      <c r="N43" s="27">
        <v>1851</v>
      </c>
      <c r="O43" s="27">
        <v>1073</v>
      </c>
      <c r="P43" s="27">
        <v>555</v>
      </c>
      <c r="Q43" s="27">
        <v>204</v>
      </c>
      <c r="R43" s="27">
        <v>381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411195</v>
      </c>
      <c r="E44" s="21">
        <f>G44+I44+K44+O44+Q44+M44</f>
        <v>191130</v>
      </c>
      <c r="F44" s="21">
        <f>H44+J44+L44+P44+R44+N44</f>
        <v>220065</v>
      </c>
      <c r="G44" s="21">
        <f t="shared" ref="G44:R44" si="5">SUM(G45:G48)</f>
        <v>1563</v>
      </c>
      <c r="H44" s="21">
        <f t="shared" si="5"/>
        <v>1489</v>
      </c>
      <c r="I44" s="21">
        <f t="shared" si="5"/>
        <v>7699</v>
      </c>
      <c r="J44" s="21">
        <f t="shared" si="5"/>
        <v>7379</v>
      </c>
      <c r="K44" s="21">
        <f t="shared" si="5"/>
        <v>33571</v>
      </c>
      <c r="L44" s="21">
        <f t="shared" si="5"/>
        <v>31724</v>
      </c>
      <c r="M44" s="21">
        <f t="shared" si="5"/>
        <v>72641</v>
      </c>
      <c r="N44" s="21">
        <f t="shared" si="5"/>
        <v>74154</v>
      </c>
      <c r="O44" s="21">
        <f t="shared" si="5"/>
        <v>54141</v>
      </c>
      <c r="P44" s="21">
        <f t="shared" si="5"/>
        <v>59726</v>
      </c>
      <c r="Q44" s="21">
        <f t="shared" si="5"/>
        <v>21515</v>
      </c>
      <c r="R44" s="21">
        <f t="shared" si="5"/>
        <v>45593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386315</v>
      </c>
      <c r="E45" s="27">
        <f t="shared" ref="E45:E47" si="6">G45+I45+K45+O45+Q45+M45</f>
        <v>179627</v>
      </c>
      <c r="F45" s="27">
        <f t="shared" ref="F45:F47" si="7">H45+J45+L45+P45+R45+N45</f>
        <v>206688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1481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1415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7296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7030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31179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29500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68436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69415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50866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55961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20369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43367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13378</v>
      </c>
      <c r="E46" s="27">
        <f t="shared" si="6"/>
        <v>6427</v>
      </c>
      <c r="F46" s="27">
        <f t="shared" si="7"/>
        <v>6951</v>
      </c>
      <c r="G46" s="26">
        <f>'Прил. 11 СОГАЗ'!F36</f>
        <v>56</v>
      </c>
      <c r="H46" s="26">
        <f>'Прил. 11 СОГАЗ'!G36</f>
        <v>41</v>
      </c>
      <c r="I46" s="26">
        <f>'Прил. 11 СОГАЗ'!H36</f>
        <v>234</v>
      </c>
      <c r="J46" s="26">
        <f>'Прил. 11 СОГАЗ'!I36</f>
        <v>200</v>
      </c>
      <c r="K46" s="26">
        <f>'Прил. 11 СОГАЗ'!J36</f>
        <v>1123</v>
      </c>
      <c r="L46" s="26">
        <f>'Прил. 11 СОГАЗ'!K36</f>
        <v>1018</v>
      </c>
      <c r="M46" s="26">
        <f>'Прил. 11 СОГАЗ'!L36</f>
        <v>2329</v>
      </c>
      <c r="N46" s="26">
        <f>'Прил. 11 СОГАЗ'!M36</f>
        <v>2196</v>
      </c>
      <c r="O46" s="26">
        <f>'Прил. 11 СОГАЗ'!N36</f>
        <v>1916</v>
      </c>
      <c r="P46" s="26">
        <f>'Прил. 11 СОГАЗ'!O36</f>
        <v>1957</v>
      </c>
      <c r="Q46" s="26">
        <f>'Прил. 11 СОГАЗ'!P36</f>
        <v>769</v>
      </c>
      <c r="R46" s="26">
        <f>'Прил. 11 СОГАЗ'!Q36</f>
        <v>1539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10386</v>
      </c>
      <c r="E47" s="27">
        <f t="shared" si="6"/>
        <v>4593</v>
      </c>
      <c r="F47" s="27">
        <f t="shared" si="7"/>
        <v>5793</v>
      </c>
      <c r="G47" s="26">
        <f>'Прил. 11 СОГАЗ'!F29+'Прил. 11 СОГАЗ'!F30+'Прил. 11 СОГАЗ'!F31</f>
        <v>18</v>
      </c>
      <c r="H47" s="26">
        <f>'Прил. 11 СОГАЗ'!G29+'Прил. 11 СОГАЗ'!G30+'Прил. 11 СОГАЗ'!G31</f>
        <v>23</v>
      </c>
      <c r="I47" s="26">
        <f>'Прил. 11 СОГАЗ'!H29+'Прил. 11 СОГАЗ'!H30+'Прил. 11 СОГАЗ'!H31</f>
        <v>137</v>
      </c>
      <c r="J47" s="26">
        <f>'Прил. 11 СОГАЗ'!I29+'Прил. 11 СОГАЗ'!I30+'Прил. 11 СОГАЗ'!I31</f>
        <v>124</v>
      </c>
      <c r="K47" s="26">
        <f>'Прил. 11 СОГАЗ'!J29+'Прил. 11 СОГАЗ'!J30+'Прил. 11 СОГАЗ'!J31</f>
        <v>1192</v>
      </c>
      <c r="L47" s="26">
        <f>'Прил. 11 СОГАЗ'!K29+'Прил. 11 СОГАЗ'!K30+'Прил. 11 СОГАЗ'!K31</f>
        <v>1129</v>
      </c>
      <c r="M47" s="26">
        <f>'Прил. 11 СОГАЗ'!L29+'Прил. 11 СОГАЗ'!L30+'Прил. 11 СОГАЗ'!L31</f>
        <v>1697</v>
      </c>
      <c r="N47" s="26">
        <f>'Прил. 11 СОГАЗ'!M29+'Прил. 11 СОГАЗ'!M30+'Прил. 11 СОГАЗ'!M31</f>
        <v>2287</v>
      </c>
      <c r="O47" s="26">
        <f>'Прил. 11 СОГАЗ'!N29+'Прил. 11 СОГАЗ'!N30+'Прил. 11 СОГАЗ'!N31</f>
        <v>1220</v>
      </c>
      <c r="P47" s="26">
        <f>'Прил. 11 СОГАЗ'!O29+'Прил. 11 СОГАЗ'!O30+'Прил. 11 СОГАЗ'!O31</f>
        <v>1611</v>
      </c>
      <c r="Q47" s="26">
        <f>'Прил. 11 СОГАЗ'!P29+'Прил. 11 СОГАЗ'!P30+'Прил. 11 СОГАЗ'!P31</f>
        <v>329</v>
      </c>
      <c r="R47" s="26">
        <f>'Прил. 11 СОГАЗ'!Q29+'Прил. 11 СОГАЗ'!Q30+'Прил. 11 СОГАЗ'!Q31</f>
        <v>619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1116</v>
      </c>
      <c r="E48" s="27">
        <f t="shared" ref="E48" si="9">G48+I48+K48+O48+Q48+M48</f>
        <v>483</v>
      </c>
      <c r="F48" s="27">
        <f t="shared" ref="F48" si="10">H48+J48+L48+P48+R48+N48</f>
        <v>633</v>
      </c>
      <c r="G48" s="26">
        <f>'Прил. 11 СОГАЗ'!F32+'Прил. 11 СОГАЗ'!F24</f>
        <v>8</v>
      </c>
      <c r="H48" s="26">
        <f>'Прил. 11 СОГАЗ'!G32+'Прил. 11 СОГАЗ'!G24</f>
        <v>10</v>
      </c>
      <c r="I48" s="26">
        <f>'Прил. 11 СОГАЗ'!H32+'Прил. 11 СОГАЗ'!H24</f>
        <v>32</v>
      </c>
      <c r="J48" s="26">
        <f>'Прил. 11 СОГАЗ'!I32+'Прил. 11 СОГАЗ'!I24</f>
        <v>25</v>
      </c>
      <c r="K48" s="26">
        <f>'Прил. 11 СОГАЗ'!J32+'Прил. 11 СОГАЗ'!J24</f>
        <v>77</v>
      </c>
      <c r="L48" s="26">
        <f>'Прил. 11 СОГАЗ'!K32+'Прил. 11 СОГАЗ'!K24</f>
        <v>77</v>
      </c>
      <c r="M48" s="26">
        <f>'Прил. 11 СОГАЗ'!L32+'Прил. 11 СОГАЗ'!L24</f>
        <v>179</v>
      </c>
      <c r="N48" s="26">
        <f>'Прил. 11 СОГАЗ'!M32+'Прил. 11 СОГАЗ'!M24</f>
        <v>256</v>
      </c>
      <c r="O48" s="26">
        <f>'Прил. 11 СОГАЗ'!N32+'Прил. 11 СОГАЗ'!N24</f>
        <v>139</v>
      </c>
      <c r="P48" s="26">
        <f>'Прил. 11 СОГАЗ'!O32+'Прил. 11 СОГАЗ'!O24</f>
        <v>197</v>
      </c>
      <c r="Q48" s="26">
        <f>'Прил. 11 СОГАЗ'!P32+'Прил. 11 СОГАЗ'!P24</f>
        <v>48</v>
      </c>
      <c r="R48" s="26">
        <f>'Прил. 11 СОГАЗ'!Q32+'Прил. 11 СОГАЗ'!Q24</f>
        <v>68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25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T39" sqref="T39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101" t="s">
        <v>124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72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255096</v>
      </c>
      <c r="E20" s="21">
        <f>G20+I20+K20+O20+Q20+M20</f>
        <v>116742</v>
      </c>
      <c r="F20" s="21">
        <f>H20+J20+L20+P20+R20+N20</f>
        <v>138354</v>
      </c>
      <c r="G20" s="21">
        <f t="shared" ref="G20:R20" si="1">SUM(G21:G43)</f>
        <v>855</v>
      </c>
      <c r="H20" s="21">
        <f t="shared" si="1"/>
        <v>877</v>
      </c>
      <c r="I20" s="21">
        <f t="shared" si="1"/>
        <v>4442</v>
      </c>
      <c r="J20" s="21">
        <f t="shared" si="1"/>
        <v>4256</v>
      </c>
      <c r="K20" s="21">
        <f t="shared" si="1"/>
        <v>21948</v>
      </c>
      <c r="L20" s="21">
        <f t="shared" si="1"/>
        <v>20531</v>
      </c>
      <c r="M20" s="21">
        <f t="shared" si="1"/>
        <v>45635</v>
      </c>
      <c r="N20" s="21">
        <f t="shared" si="1"/>
        <v>47275</v>
      </c>
      <c r="O20" s="21">
        <f t="shared" si="1"/>
        <v>31024</v>
      </c>
      <c r="P20" s="21">
        <f t="shared" si="1"/>
        <v>35796</v>
      </c>
      <c r="Q20" s="21">
        <f t="shared" si="1"/>
        <v>12838</v>
      </c>
      <c r="R20" s="21">
        <f t="shared" si="1"/>
        <v>29619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432</v>
      </c>
      <c r="E21" s="27">
        <f>G21+I21+K21+O21+Q21+M21</f>
        <v>101</v>
      </c>
      <c r="F21" s="27">
        <f>H21+J21+L21+P21+R21+N21</f>
        <v>331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43</v>
      </c>
      <c r="N21" s="27">
        <v>154</v>
      </c>
      <c r="O21" s="27">
        <v>40</v>
      </c>
      <c r="P21" s="27">
        <v>151</v>
      </c>
      <c r="Q21" s="27">
        <v>18</v>
      </c>
      <c r="R21" s="27">
        <v>26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27710</v>
      </c>
      <c r="E22" s="27">
        <f t="shared" ref="E22:E43" si="2">G22+I22+K22+O22+Q22+M22</f>
        <v>12538</v>
      </c>
      <c r="F22" s="27">
        <f t="shared" ref="F22:F43" si="3">H22+J22+L22+P22+R22+N22</f>
        <v>15172</v>
      </c>
      <c r="G22" s="27">
        <v>8</v>
      </c>
      <c r="H22" s="27">
        <v>3</v>
      </c>
      <c r="I22" s="27">
        <v>97</v>
      </c>
      <c r="J22" s="27">
        <v>112</v>
      </c>
      <c r="K22" s="27">
        <v>2547</v>
      </c>
      <c r="L22" s="27">
        <v>2354</v>
      </c>
      <c r="M22" s="27">
        <v>5427</v>
      </c>
      <c r="N22" s="27">
        <v>4693</v>
      </c>
      <c r="O22" s="27">
        <v>2921</v>
      </c>
      <c r="P22" s="27">
        <v>3625</v>
      </c>
      <c r="Q22" s="27">
        <v>1538</v>
      </c>
      <c r="R22" s="27">
        <v>4385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37589</v>
      </c>
      <c r="E23" s="27">
        <f t="shared" si="2"/>
        <v>16777</v>
      </c>
      <c r="F23" s="27">
        <f t="shared" si="3"/>
        <v>20812</v>
      </c>
      <c r="G23" s="27">
        <v>121</v>
      </c>
      <c r="H23" s="27">
        <v>104</v>
      </c>
      <c r="I23" s="27">
        <v>677</v>
      </c>
      <c r="J23" s="27">
        <v>670</v>
      </c>
      <c r="K23" s="27">
        <v>3427</v>
      </c>
      <c r="L23" s="27">
        <v>3154</v>
      </c>
      <c r="M23" s="27">
        <v>5572</v>
      </c>
      <c r="N23" s="27">
        <v>5781</v>
      </c>
      <c r="O23" s="27">
        <v>4523</v>
      </c>
      <c r="P23" s="27">
        <v>5477</v>
      </c>
      <c r="Q23" s="27">
        <v>2457</v>
      </c>
      <c r="R23" s="27">
        <v>5626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6223</v>
      </c>
      <c r="E24" s="27">
        <f t="shared" si="2"/>
        <v>3088</v>
      </c>
      <c r="F24" s="27">
        <f t="shared" si="3"/>
        <v>3135</v>
      </c>
      <c r="G24" s="27">
        <v>15</v>
      </c>
      <c r="H24" s="27">
        <v>21</v>
      </c>
      <c r="I24" s="27">
        <v>112</v>
      </c>
      <c r="J24" s="27">
        <v>113</v>
      </c>
      <c r="K24" s="27">
        <v>605</v>
      </c>
      <c r="L24" s="27">
        <v>552</v>
      </c>
      <c r="M24" s="27">
        <v>1265</v>
      </c>
      <c r="N24" s="27">
        <v>1231</v>
      </c>
      <c r="O24" s="27">
        <v>907</v>
      </c>
      <c r="P24" s="27">
        <v>876</v>
      </c>
      <c r="Q24" s="27">
        <v>184</v>
      </c>
      <c r="R24" s="27">
        <v>342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7907</v>
      </c>
      <c r="E25" s="27">
        <f t="shared" si="2"/>
        <v>3647</v>
      </c>
      <c r="F25" s="27">
        <f t="shared" si="3"/>
        <v>4260</v>
      </c>
      <c r="G25" s="27">
        <v>22</v>
      </c>
      <c r="H25" s="27">
        <v>23</v>
      </c>
      <c r="I25" s="27">
        <v>110</v>
      </c>
      <c r="J25" s="27">
        <v>127</v>
      </c>
      <c r="K25" s="27">
        <v>663</v>
      </c>
      <c r="L25" s="27">
        <v>624</v>
      </c>
      <c r="M25" s="27">
        <v>1314</v>
      </c>
      <c r="N25" s="27">
        <v>1132</v>
      </c>
      <c r="O25" s="27">
        <v>1057</v>
      </c>
      <c r="P25" s="27">
        <v>1191</v>
      </c>
      <c r="Q25" s="27">
        <v>481</v>
      </c>
      <c r="R25" s="27">
        <v>1163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41543</v>
      </c>
      <c r="E26" s="27">
        <f t="shared" si="2"/>
        <v>18838</v>
      </c>
      <c r="F26" s="27">
        <f t="shared" si="3"/>
        <v>22705</v>
      </c>
      <c r="G26" s="27">
        <v>141</v>
      </c>
      <c r="H26" s="27">
        <v>173</v>
      </c>
      <c r="I26" s="27">
        <v>883</v>
      </c>
      <c r="J26" s="27">
        <v>766</v>
      </c>
      <c r="K26" s="27">
        <v>3388</v>
      </c>
      <c r="L26" s="27">
        <v>3088</v>
      </c>
      <c r="M26" s="27">
        <v>7389</v>
      </c>
      <c r="N26" s="27">
        <v>7152</v>
      </c>
      <c r="O26" s="27">
        <v>4757</v>
      </c>
      <c r="P26" s="27">
        <v>5842</v>
      </c>
      <c r="Q26" s="27">
        <v>2280</v>
      </c>
      <c r="R26" s="27">
        <v>5684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15540</v>
      </c>
      <c r="E27" s="27">
        <f t="shared" si="2"/>
        <v>6787</v>
      </c>
      <c r="F27" s="27">
        <f t="shared" si="3"/>
        <v>8753</v>
      </c>
      <c r="G27" s="27">
        <v>100</v>
      </c>
      <c r="H27" s="27">
        <v>86</v>
      </c>
      <c r="I27" s="27">
        <v>414</v>
      </c>
      <c r="J27" s="27">
        <v>384</v>
      </c>
      <c r="K27" s="27">
        <v>1400</v>
      </c>
      <c r="L27" s="27">
        <v>1259</v>
      </c>
      <c r="M27" s="27">
        <v>2597</v>
      </c>
      <c r="N27" s="27">
        <v>3024</v>
      </c>
      <c r="O27" s="27">
        <v>1584</v>
      </c>
      <c r="P27" s="27">
        <v>2051</v>
      </c>
      <c r="Q27" s="27">
        <v>692</v>
      </c>
      <c r="R27" s="27">
        <v>1949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349</v>
      </c>
      <c r="E28" s="27">
        <f t="shared" si="2"/>
        <v>241</v>
      </c>
      <c r="F28" s="27">
        <f t="shared" si="3"/>
        <v>108</v>
      </c>
      <c r="G28" s="27">
        <v>2</v>
      </c>
      <c r="H28" s="27">
        <v>2</v>
      </c>
      <c r="I28" s="27">
        <v>7</v>
      </c>
      <c r="J28" s="27">
        <v>3</v>
      </c>
      <c r="K28" s="27">
        <v>27</v>
      </c>
      <c r="L28" s="27">
        <v>28</v>
      </c>
      <c r="M28" s="27">
        <v>113</v>
      </c>
      <c r="N28" s="27">
        <v>48</v>
      </c>
      <c r="O28" s="27">
        <v>73</v>
      </c>
      <c r="P28" s="27">
        <v>23</v>
      </c>
      <c r="Q28" s="27">
        <v>19</v>
      </c>
      <c r="R28" s="27">
        <v>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17593</v>
      </c>
      <c r="E29" s="27">
        <f t="shared" si="2"/>
        <v>7706</v>
      </c>
      <c r="F29" s="27">
        <f t="shared" si="3"/>
        <v>9887</v>
      </c>
      <c r="G29" s="27">
        <v>14</v>
      </c>
      <c r="H29" s="27">
        <v>11</v>
      </c>
      <c r="I29" s="27">
        <v>118</v>
      </c>
      <c r="J29" s="27">
        <v>144</v>
      </c>
      <c r="K29" s="27">
        <v>1959</v>
      </c>
      <c r="L29" s="27">
        <v>1943</v>
      </c>
      <c r="M29" s="27">
        <v>3110</v>
      </c>
      <c r="N29" s="27">
        <v>3791</v>
      </c>
      <c r="O29" s="27">
        <v>1834</v>
      </c>
      <c r="P29" s="27">
        <v>2537</v>
      </c>
      <c r="Q29" s="27">
        <v>671</v>
      </c>
      <c r="R29" s="27">
        <v>1461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23553</v>
      </c>
      <c r="E30" s="27">
        <f t="shared" si="2"/>
        <v>10762</v>
      </c>
      <c r="F30" s="27">
        <f t="shared" si="3"/>
        <v>12791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5524</v>
      </c>
      <c r="N30" s="27">
        <v>6069</v>
      </c>
      <c r="O30" s="27">
        <v>3885</v>
      </c>
      <c r="P30" s="27">
        <v>4124</v>
      </c>
      <c r="Q30" s="27">
        <v>1353</v>
      </c>
      <c r="R30" s="27">
        <v>2598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22038</v>
      </c>
      <c r="E31" s="27">
        <f t="shared" si="2"/>
        <v>9944</v>
      </c>
      <c r="F31" s="27">
        <f t="shared" si="3"/>
        <v>12094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5001</v>
      </c>
      <c r="N31" s="27">
        <v>5007</v>
      </c>
      <c r="O31" s="27">
        <v>3622</v>
      </c>
      <c r="P31" s="27">
        <v>4041</v>
      </c>
      <c r="Q31" s="27">
        <v>1321</v>
      </c>
      <c r="R31" s="27">
        <v>3046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4433</v>
      </c>
      <c r="E32" s="27">
        <f t="shared" si="2"/>
        <v>2218</v>
      </c>
      <c r="F32" s="27">
        <f t="shared" si="3"/>
        <v>2215</v>
      </c>
      <c r="G32" s="27">
        <v>68</v>
      </c>
      <c r="H32" s="27">
        <v>91</v>
      </c>
      <c r="I32" s="27">
        <v>399</v>
      </c>
      <c r="J32" s="27">
        <v>392</v>
      </c>
      <c r="K32" s="27">
        <v>1751</v>
      </c>
      <c r="L32" s="27">
        <v>1732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3208</v>
      </c>
      <c r="E33" s="27">
        <f t="shared" si="2"/>
        <v>1623</v>
      </c>
      <c r="F33" s="27">
        <f t="shared" si="3"/>
        <v>1585</v>
      </c>
      <c r="G33" s="27">
        <v>59</v>
      </c>
      <c r="H33" s="27">
        <v>63</v>
      </c>
      <c r="I33" s="27">
        <v>293</v>
      </c>
      <c r="J33" s="27">
        <v>294</v>
      </c>
      <c r="K33" s="27">
        <v>1271</v>
      </c>
      <c r="L33" s="27">
        <v>1228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3171</v>
      </c>
      <c r="E34" s="27">
        <f t="shared" si="2"/>
        <v>1620</v>
      </c>
      <c r="F34" s="27">
        <f t="shared" si="3"/>
        <v>1551</v>
      </c>
      <c r="G34" s="27">
        <v>69</v>
      </c>
      <c r="H34" s="27">
        <v>67</v>
      </c>
      <c r="I34" s="27">
        <v>288</v>
      </c>
      <c r="J34" s="27">
        <v>273</v>
      </c>
      <c r="K34" s="27">
        <v>1263</v>
      </c>
      <c r="L34" s="27">
        <v>1211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8508</v>
      </c>
      <c r="E35" s="27">
        <f t="shared" si="2"/>
        <v>3832</v>
      </c>
      <c r="F35" s="27">
        <f t="shared" si="3"/>
        <v>4676</v>
      </c>
      <c r="G35" s="27">
        <v>31</v>
      </c>
      <c r="H35" s="27">
        <v>25</v>
      </c>
      <c r="I35" s="27">
        <v>198</v>
      </c>
      <c r="J35" s="27">
        <v>200</v>
      </c>
      <c r="K35" s="27">
        <v>811</v>
      </c>
      <c r="L35" s="27">
        <v>761</v>
      </c>
      <c r="M35" s="27">
        <v>1164</v>
      </c>
      <c r="N35" s="27">
        <v>1846</v>
      </c>
      <c r="O35" s="27">
        <v>1213</v>
      </c>
      <c r="P35" s="27">
        <v>1336</v>
      </c>
      <c r="Q35" s="27">
        <v>415</v>
      </c>
      <c r="R35" s="27">
        <v>508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2349</v>
      </c>
      <c r="E36" s="27">
        <f t="shared" si="2"/>
        <v>1007</v>
      </c>
      <c r="F36" s="27">
        <f t="shared" si="3"/>
        <v>1342</v>
      </c>
      <c r="G36" s="27">
        <v>1</v>
      </c>
      <c r="H36" s="27">
        <v>0</v>
      </c>
      <c r="I36" s="27">
        <v>5</v>
      </c>
      <c r="J36" s="27">
        <v>4</v>
      </c>
      <c r="K36" s="27">
        <v>198</v>
      </c>
      <c r="L36" s="27">
        <v>141</v>
      </c>
      <c r="M36" s="27">
        <v>447</v>
      </c>
      <c r="N36" s="27">
        <v>451</v>
      </c>
      <c r="O36" s="27">
        <v>234</v>
      </c>
      <c r="P36" s="27">
        <v>373</v>
      </c>
      <c r="Q36" s="27">
        <v>122</v>
      </c>
      <c r="R36" s="27">
        <v>373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21287</v>
      </c>
      <c r="E37" s="27">
        <f t="shared" si="2"/>
        <v>9501</v>
      </c>
      <c r="F37" s="27">
        <f t="shared" si="3"/>
        <v>11786</v>
      </c>
      <c r="G37" s="27">
        <v>165</v>
      </c>
      <c r="H37" s="27">
        <v>167</v>
      </c>
      <c r="I37" s="27">
        <v>813</v>
      </c>
      <c r="J37" s="27">
        <v>738</v>
      </c>
      <c r="K37" s="27">
        <v>2553</v>
      </c>
      <c r="L37" s="27">
        <v>2390</v>
      </c>
      <c r="M37" s="27">
        <v>3363</v>
      </c>
      <c r="N37" s="27">
        <v>4765</v>
      </c>
      <c r="O37" s="27">
        <v>2023</v>
      </c>
      <c r="P37" s="27">
        <v>2445</v>
      </c>
      <c r="Q37" s="27">
        <v>584</v>
      </c>
      <c r="R37" s="27">
        <v>1281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1673</v>
      </c>
      <c r="E38" s="27">
        <f t="shared" si="2"/>
        <v>578</v>
      </c>
      <c r="F38" s="27">
        <f t="shared" si="3"/>
        <v>1095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274</v>
      </c>
      <c r="N38" s="27">
        <v>343</v>
      </c>
      <c r="O38" s="27">
        <v>182</v>
      </c>
      <c r="P38" s="27">
        <v>385</v>
      </c>
      <c r="Q38" s="27">
        <v>122</v>
      </c>
      <c r="R38" s="27">
        <v>367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647</v>
      </c>
      <c r="E39" s="27">
        <f t="shared" si="2"/>
        <v>382</v>
      </c>
      <c r="F39" s="27">
        <f t="shared" si="3"/>
        <v>265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43</v>
      </c>
      <c r="N39" s="27">
        <v>81</v>
      </c>
      <c r="O39" s="27">
        <v>260</v>
      </c>
      <c r="P39" s="27">
        <v>143</v>
      </c>
      <c r="Q39" s="27">
        <v>79</v>
      </c>
      <c r="R39" s="27">
        <v>41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5824</v>
      </c>
      <c r="E40" s="27">
        <f t="shared" si="2"/>
        <v>3262</v>
      </c>
      <c r="F40" s="27">
        <f t="shared" si="3"/>
        <v>2562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1502</v>
      </c>
      <c r="N40" s="27">
        <v>865</v>
      </c>
      <c r="O40" s="27">
        <v>1311</v>
      </c>
      <c r="P40" s="27">
        <v>1023</v>
      </c>
      <c r="Q40" s="27">
        <v>449</v>
      </c>
      <c r="R40" s="27">
        <v>674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3519</v>
      </c>
      <c r="E43" s="27">
        <f t="shared" si="2"/>
        <v>2290</v>
      </c>
      <c r="F43" s="27">
        <f t="shared" si="3"/>
        <v>1229</v>
      </c>
      <c r="G43" s="27">
        <v>39</v>
      </c>
      <c r="H43" s="27">
        <v>41</v>
      </c>
      <c r="I43" s="27">
        <v>28</v>
      </c>
      <c r="J43" s="27">
        <v>36</v>
      </c>
      <c r="K43" s="27">
        <v>85</v>
      </c>
      <c r="L43" s="27">
        <v>66</v>
      </c>
      <c r="M43" s="27">
        <v>1487</v>
      </c>
      <c r="N43" s="27">
        <v>842</v>
      </c>
      <c r="O43" s="27">
        <v>598</v>
      </c>
      <c r="P43" s="27">
        <v>153</v>
      </c>
      <c r="Q43" s="27">
        <v>53</v>
      </c>
      <c r="R43" s="27">
        <v>91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255096</v>
      </c>
      <c r="E44" s="21">
        <f>G44+I44+K44+O44+Q44+M44</f>
        <v>116742</v>
      </c>
      <c r="F44" s="21">
        <f>H44+J44+L44+P44+R44+N44</f>
        <v>138354</v>
      </c>
      <c r="G44" s="21">
        <f t="shared" ref="G44:R44" si="5">SUM(G45:G48)</f>
        <v>855</v>
      </c>
      <c r="H44" s="21">
        <f t="shared" si="5"/>
        <v>877</v>
      </c>
      <c r="I44" s="21">
        <f t="shared" si="5"/>
        <v>4442</v>
      </c>
      <c r="J44" s="21">
        <f t="shared" si="5"/>
        <v>4256</v>
      </c>
      <c r="K44" s="21">
        <f t="shared" si="5"/>
        <v>21948</v>
      </c>
      <c r="L44" s="21">
        <f t="shared" si="5"/>
        <v>20531</v>
      </c>
      <c r="M44" s="21">
        <f t="shared" si="5"/>
        <v>45635</v>
      </c>
      <c r="N44" s="21">
        <f t="shared" si="5"/>
        <v>47275</v>
      </c>
      <c r="O44" s="21">
        <f t="shared" si="5"/>
        <v>31024</v>
      </c>
      <c r="P44" s="21">
        <f t="shared" si="5"/>
        <v>35796</v>
      </c>
      <c r="Q44" s="21">
        <f t="shared" si="5"/>
        <v>12838</v>
      </c>
      <c r="R44" s="21">
        <f t="shared" si="5"/>
        <v>29619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223465</v>
      </c>
      <c r="E45" s="27">
        <f t="shared" ref="E45:E47" si="6">G45+I45+K45+O45+Q45+M45</f>
        <v>102648</v>
      </c>
      <c r="F45" s="27">
        <f t="shared" ref="F45:F47" si="7">H45+J45+L45+P45+R45+N45</f>
        <v>120817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660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688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3446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3347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18232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17098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40479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40060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27927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31995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11904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27629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2236</v>
      </c>
      <c r="E46" s="27">
        <f t="shared" si="6"/>
        <v>976</v>
      </c>
      <c r="F46" s="27">
        <f t="shared" si="7"/>
        <v>1260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4</v>
      </c>
      <c r="J46" s="26">
        <f>'Прил. 11 АЛЬФА'!I36</f>
        <v>2</v>
      </c>
      <c r="K46" s="26">
        <f>'Прил. 11 АЛЬФА'!J36</f>
        <v>202</v>
      </c>
      <c r="L46" s="26">
        <f>'Прил. 11 АЛЬФА'!K36</f>
        <v>151</v>
      </c>
      <c r="M46" s="26">
        <f>'Прил. 11 АЛЬФА'!L36</f>
        <v>434</v>
      </c>
      <c r="N46" s="26">
        <f>'Прил. 11 АЛЬФА'!M36</f>
        <v>404</v>
      </c>
      <c r="O46" s="26">
        <f>'Прил. 11 АЛЬФА'!N36</f>
        <v>218</v>
      </c>
      <c r="P46" s="26">
        <f>'Прил. 11 АЛЬФА'!O36</f>
        <v>343</v>
      </c>
      <c r="Q46" s="26">
        <f>'Прил. 11 АЛЬФА'!P36</f>
        <v>117</v>
      </c>
      <c r="R46" s="26">
        <f>'Прил. 11 АЛЬФА'!Q36</f>
        <v>360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23042</v>
      </c>
      <c r="E47" s="27">
        <f t="shared" si="6"/>
        <v>10245</v>
      </c>
      <c r="F47" s="27">
        <f t="shared" si="7"/>
        <v>12797</v>
      </c>
      <c r="G47" s="26">
        <f>'Прил. 11 АЛЬФА'!F29+'Прил. 11 АЛЬФА'!F30+'Прил. 11 АЛЬФА'!F31</f>
        <v>173</v>
      </c>
      <c r="H47" s="26">
        <f>'Прил. 11 АЛЬФА'!G29+'Прил. 11 АЛЬФА'!G30+'Прил. 11 АЛЬФА'!G31</f>
        <v>174</v>
      </c>
      <c r="I47" s="26">
        <f>'Прил. 11 АЛЬФА'!H29+'Прил. 11 АЛЬФА'!H30+'Прил. 11 АЛЬФА'!H31</f>
        <v>834</v>
      </c>
      <c r="J47" s="26">
        <f>'Прил. 11 АЛЬФА'!I29+'Прил. 11 АЛЬФА'!I30+'Прил. 11 АЛЬФА'!I31</f>
        <v>753</v>
      </c>
      <c r="K47" s="26">
        <f>'Прил. 11 АЛЬФА'!J29+'Прил. 11 АЛЬФА'!J30+'Прил. 11 АЛЬФА'!J31</f>
        <v>2737</v>
      </c>
      <c r="L47" s="26">
        <f>'Прил. 11 АЛЬФА'!K29+'Прил. 11 АЛЬФА'!K30+'Прил. 11 АЛЬФА'!K31</f>
        <v>2568</v>
      </c>
      <c r="M47" s="26">
        <f>'Прил. 11 АЛЬФА'!L29+'Прил. 11 АЛЬФА'!L30+'Прил. 11 АЛЬФА'!L31</f>
        <v>3753</v>
      </c>
      <c r="N47" s="26">
        <f>'Прил. 11 АЛЬФА'!M29+'Прил. 11 АЛЬФА'!M30+'Прил. 11 АЛЬФА'!M31</f>
        <v>5393</v>
      </c>
      <c r="O47" s="26">
        <f>'Прил. 11 АЛЬФА'!N29+'Прил. 11 АЛЬФА'!N30+'Прил. 11 АЛЬФА'!N31</f>
        <v>2140</v>
      </c>
      <c r="P47" s="26">
        <f>'Прил. 11 АЛЬФА'!O29+'Прил. 11 АЛЬФА'!O30+'Прил. 11 АЛЬФА'!O31</f>
        <v>2566</v>
      </c>
      <c r="Q47" s="26">
        <f>'Прил. 11 АЛЬФА'!P29+'Прил. 11 АЛЬФА'!P30+'Прил. 11 АЛЬФА'!P31</f>
        <v>608</v>
      </c>
      <c r="R47" s="26">
        <f>'Прил. 11 АЛЬФА'!Q29+'Прил. 11 АЛЬФА'!Q30+'Прил. 11 АЛЬФА'!Q31</f>
        <v>1343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6353</v>
      </c>
      <c r="E48" s="27">
        <f t="shared" ref="E48" si="9">G48+I48+K48+O48+Q48+M48</f>
        <v>2873</v>
      </c>
      <c r="F48" s="27">
        <f t="shared" ref="F48" si="10">H48+J48+L48+P48+R48+N48</f>
        <v>3480</v>
      </c>
      <c r="G48" s="26">
        <f>'Прил. 11 АЛЬФА'!F32+'Прил. 11 АЛЬФА'!F24</f>
        <v>21</v>
      </c>
      <c r="H48" s="26">
        <f>'Прил. 11 АЛЬФА'!G32+'Прил. 11 АЛЬФА'!G24</f>
        <v>15</v>
      </c>
      <c r="I48" s="26">
        <f>'Прил. 11 АЛЬФА'!H32+'Прил. 11 АЛЬФА'!H24</f>
        <v>158</v>
      </c>
      <c r="J48" s="26">
        <f>'Прил. 11 АЛЬФА'!I32+'Прил. 11 АЛЬФА'!I24</f>
        <v>154</v>
      </c>
      <c r="K48" s="26">
        <f>'Прил. 11 АЛЬФА'!J32+'Прил. 11 АЛЬФА'!J24</f>
        <v>777</v>
      </c>
      <c r="L48" s="26">
        <f>'Прил. 11 АЛЬФА'!K32+'Прил. 11 АЛЬФА'!K24</f>
        <v>714</v>
      </c>
      <c r="M48" s="26">
        <f>'Прил. 11 АЛЬФА'!L32+'Прил. 11 АЛЬФА'!L24</f>
        <v>969</v>
      </c>
      <c r="N48" s="26">
        <f>'Прил. 11 АЛЬФА'!M32+'Прил. 11 АЛЬФА'!M24</f>
        <v>1418</v>
      </c>
      <c r="O48" s="26">
        <f>'Прил. 11 АЛЬФА'!N32+'Прил. 11 АЛЬФА'!N24</f>
        <v>739</v>
      </c>
      <c r="P48" s="26">
        <f>'Прил. 11 АЛЬФА'!O32+'Прил. 11 АЛЬФА'!O24</f>
        <v>892</v>
      </c>
      <c r="Q48" s="26">
        <f>'Прил. 11 АЛЬФА'!P32+'Прил. 11 АЛЬФА'!P24</f>
        <v>209</v>
      </c>
      <c r="R48" s="26">
        <f>'Прил. 11 АЛЬФА'!Q32+'Прил. 11 АЛЬФА'!Q24</f>
        <v>287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J11" sqref="J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125</v>
      </c>
      <c r="J10" s="9" t="s">
        <v>126</v>
      </c>
      <c r="N10" s="11"/>
    </row>
    <row r="11" spans="1:17" s="9" customFormat="1" ht="20.25">
      <c r="N11" s="47"/>
    </row>
    <row r="12" spans="1:17" s="12" customFormat="1" ht="18.75">
      <c r="C12" s="90" t="s">
        <v>70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270599</v>
      </c>
      <c r="D20" s="53">
        <f>'Прил. 11 СОГАЗ'!D20+'Прил. 11 АЛЬФА'!D20</f>
        <v>125570</v>
      </c>
      <c r="E20" s="53">
        <f>'Прил. 11 СОГАЗ'!E20+'Прил. 11 АЛЬФА'!E20</f>
        <v>145029</v>
      </c>
      <c r="F20" s="53">
        <f>'Прил. 11 СОГАЗ'!F20+'Прил. 11 АЛЬФА'!F20</f>
        <v>1061</v>
      </c>
      <c r="G20" s="53">
        <f>'Прил. 11 СОГАЗ'!G20+'Прил. 11 АЛЬФА'!G20</f>
        <v>1010</v>
      </c>
      <c r="H20" s="53">
        <f>'Прил. 11 СОГАЗ'!H20+'Прил. 11 АЛЬФА'!H20</f>
        <v>4714</v>
      </c>
      <c r="I20" s="53">
        <f>'Прил. 11 СОГАЗ'!I20+'Прил. 11 АЛЬФА'!I20</f>
        <v>4538</v>
      </c>
      <c r="J20" s="53">
        <f>'Прил. 11 СОГАЗ'!J20+'Прил. 11 АЛЬФА'!J20</f>
        <v>20727</v>
      </c>
      <c r="K20" s="53">
        <f>'Прил. 11 СОГАЗ'!K20+'Прил. 11 АЛЬФА'!K20</f>
        <v>19246</v>
      </c>
      <c r="L20" s="53">
        <f>'Прил. 11 СОГАЗ'!L20+'Прил. 11 АЛЬФА'!L20</f>
        <v>47804</v>
      </c>
      <c r="M20" s="53">
        <f>'Прил. 11 СОГАЗ'!M20+'Прил. 11 АЛЬФА'!M20</f>
        <v>48094</v>
      </c>
      <c r="N20" s="53">
        <f>'Прил. 11 СОГАЗ'!N20+'Прил. 11 АЛЬФА'!N20</f>
        <v>36128</v>
      </c>
      <c r="O20" s="53">
        <f>'Прил. 11 СОГАЗ'!O20+'Прил. 11 АЛЬФА'!O20</f>
        <v>39667</v>
      </c>
      <c r="P20" s="53">
        <f>'Прил. 11 СОГАЗ'!P20+'Прил. 11 АЛЬФА'!P20</f>
        <v>15136</v>
      </c>
      <c r="Q20" s="53">
        <f>'Прил. 11 СОГАЗ'!Q20+'Прил. 11 АЛЬФА'!Q20</f>
        <v>32474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7862</v>
      </c>
      <c r="D21" s="53">
        <f>'Прил. 11 СОГАЗ'!D21+'Прил. 11 АЛЬФА'!D21</f>
        <v>3745</v>
      </c>
      <c r="E21" s="53">
        <f>'Прил. 11 СОГАЗ'!E21+'Прил. 11 АЛЬФА'!E21</f>
        <v>4117</v>
      </c>
      <c r="F21" s="53">
        <f>'Прил. 11 СОГАЗ'!F21+'Прил. 11 АЛЬФА'!F21</f>
        <v>39</v>
      </c>
      <c r="G21" s="53">
        <f>'Прил. 11 СОГАЗ'!G21+'Прил. 11 АЛЬФА'!G21</f>
        <v>33</v>
      </c>
      <c r="H21" s="53">
        <f>'Прил. 11 СОГАЗ'!H21+'Прил. 11 АЛЬФА'!H21</f>
        <v>152</v>
      </c>
      <c r="I21" s="53">
        <f>'Прил. 11 СОГАЗ'!I21+'Прил. 11 АЛЬФА'!I21</f>
        <v>137</v>
      </c>
      <c r="J21" s="53">
        <f>'Прил. 11 СОГАЗ'!J21+'Прил. 11 АЛЬФА'!J21</f>
        <v>661</v>
      </c>
      <c r="K21" s="53">
        <f>'Прил. 11 СОГАЗ'!K21+'Прил. 11 АЛЬФА'!K21</f>
        <v>561</v>
      </c>
      <c r="L21" s="53">
        <f>'Прил. 11 СОГАЗ'!L21+'Прил. 11 АЛЬФА'!L21</f>
        <v>1541</v>
      </c>
      <c r="M21" s="53">
        <f>'Прил. 11 СОГАЗ'!M21+'Прил. 11 АЛЬФА'!M21</f>
        <v>1456</v>
      </c>
      <c r="N21" s="53">
        <f>'Прил. 11 СОГАЗ'!N21+'Прил. 11 АЛЬФА'!N21</f>
        <v>973</v>
      </c>
      <c r="O21" s="53">
        <f>'Прил. 11 СОГАЗ'!O21+'Прил. 11 АЛЬФА'!O21</f>
        <v>1185</v>
      </c>
      <c r="P21" s="53">
        <f>'Прил. 11 СОГАЗ'!P21+'Прил. 11 АЛЬФА'!P21</f>
        <v>379</v>
      </c>
      <c r="Q21" s="53">
        <f>'Прил. 11 СОГАЗ'!Q21+'Прил. 11 АЛЬФА'!Q21</f>
        <v>745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46351</v>
      </c>
      <c r="D22" s="53">
        <f>'Прил. 11 СОГАЗ'!D22+'Прил. 11 АЛЬФА'!D22</f>
        <v>19903</v>
      </c>
      <c r="E22" s="53">
        <f>'Прил. 11 СОГАЗ'!E22+'Прил. 11 АЛЬФА'!E22</f>
        <v>26448</v>
      </c>
      <c r="F22" s="53">
        <f>'Прил. 11 СОГАЗ'!F22+'Прил. 11 АЛЬФА'!F22</f>
        <v>235</v>
      </c>
      <c r="G22" s="53">
        <f>'Прил. 11 СОГАЗ'!G22+'Прил. 11 АЛЬФА'!G22</f>
        <v>258</v>
      </c>
      <c r="H22" s="53">
        <f>'Прил. 11 СОГАЗ'!H22+'Прил. 11 АЛЬФА'!H22</f>
        <v>1170</v>
      </c>
      <c r="I22" s="53">
        <f>'Прил. 11 СОГАЗ'!I22+'Прил. 11 АЛЬФА'!I22</f>
        <v>1233</v>
      </c>
      <c r="J22" s="53">
        <f>'Прил. 11 СОГАЗ'!J22+'Прил. 11 АЛЬФА'!J22</f>
        <v>4940</v>
      </c>
      <c r="K22" s="53">
        <f>'Прил. 11 СОГАЗ'!K22+'Прил. 11 АЛЬФА'!K22</f>
        <v>4868</v>
      </c>
      <c r="L22" s="53">
        <f>'Прил. 11 СОГАЗ'!L22+'Прил. 11 АЛЬФА'!L22</f>
        <v>7026</v>
      </c>
      <c r="M22" s="53">
        <f>'Прил. 11 СОГАЗ'!M22+'Прил. 11 АЛЬФА'!M22</f>
        <v>10537</v>
      </c>
      <c r="N22" s="53">
        <f>'Прил. 11 СОГАЗ'!N22+'Прил. 11 АЛЬФА'!N22</f>
        <v>4938</v>
      </c>
      <c r="O22" s="53">
        <f>'Прил. 11 СОГАЗ'!O22+'Прил. 11 АЛЬФА'!O22</f>
        <v>6372</v>
      </c>
      <c r="P22" s="53">
        <f>'Прил. 11 СОГАЗ'!P22+'Прил. 11 АЛЬФА'!P22</f>
        <v>1594</v>
      </c>
      <c r="Q22" s="53">
        <f>'Прил. 11 СОГАЗ'!Q22+'Прил. 11 АЛЬФА'!Q22</f>
        <v>3180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1061</v>
      </c>
      <c r="D24" s="53">
        <f>'Прил. 11 СОГАЗ'!D24+'Прил. 11 АЛЬФА'!D24</f>
        <v>544</v>
      </c>
      <c r="E24" s="53">
        <f>'Прил. 11 СОГАЗ'!E24+'Прил. 11 АЛЬФА'!E24</f>
        <v>517</v>
      </c>
      <c r="F24" s="53">
        <f>'Прил. 11 СОГАЗ'!F24+'Прил. 11 АЛЬФА'!F24</f>
        <v>2</v>
      </c>
      <c r="G24" s="53">
        <f>'Прил. 11 СОГАЗ'!G24+'Прил. 11 АЛЬФА'!G24</f>
        <v>1</v>
      </c>
      <c r="H24" s="53">
        <f>'Прил. 11 СОГАЗ'!H24+'Прил. 11 АЛЬФА'!H24</f>
        <v>14</v>
      </c>
      <c r="I24" s="53">
        <f>'Прил. 11 СОГАЗ'!I24+'Прил. 11 АЛЬФА'!I24</f>
        <v>13</v>
      </c>
      <c r="J24" s="53">
        <f>'Прил. 11 СОГАЗ'!J24+'Прил. 11 АЛЬФА'!J24</f>
        <v>81</v>
      </c>
      <c r="K24" s="53">
        <f>'Прил. 11 СОГАЗ'!K24+'Прил. 11 АЛЬФА'!K24</f>
        <v>79</v>
      </c>
      <c r="L24" s="53">
        <f>'Прил. 11 СОГАЗ'!L24+'Прил. 11 АЛЬФА'!L24</f>
        <v>200</v>
      </c>
      <c r="M24" s="53">
        <f>'Прил. 11 СОГАЗ'!M24+'Прил. 11 АЛЬФА'!M24</f>
        <v>176</v>
      </c>
      <c r="N24" s="53">
        <f>'Прил. 11 СОГАЗ'!N24+'Прил. 11 АЛЬФА'!N24</f>
        <v>195</v>
      </c>
      <c r="O24" s="53">
        <f>'Прил. 11 СОГАЗ'!O24+'Прил. 11 АЛЬФА'!O24</f>
        <v>190</v>
      </c>
      <c r="P24" s="53">
        <f>'Прил. 11 СОГАЗ'!P24+'Прил. 11 АЛЬФА'!P24</f>
        <v>52</v>
      </c>
      <c r="Q24" s="53">
        <f>'Прил. 11 СОГАЗ'!Q24+'Прил. 11 АЛЬФА'!Q24</f>
        <v>58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38280</v>
      </c>
      <c r="D25" s="53">
        <f>'Прил. 11 СОГАЗ'!D25+'Прил. 11 АЛЬФА'!D25</f>
        <v>19059</v>
      </c>
      <c r="E25" s="53">
        <f>'Прил. 11 СОГАЗ'!E25+'Прил. 11 АЛЬФА'!E25</f>
        <v>19221</v>
      </c>
      <c r="F25" s="53">
        <f>'Прил. 11 СОГАЗ'!F25+'Прил. 11 АЛЬФА'!F25</f>
        <v>95</v>
      </c>
      <c r="G25" s="53">
        <f>'Прил. 11 СОГАЗ'!G25+'Прил. 11 АЛЬФА'!G25</f>
        <v>104</v>
      </c>
      <c r="H25" s="53">
        <f>'Прил. 11 СОГАЗ'!H25+'Прил. 11 АЛЬФА'!H25</f>
        <v>615</v>
      </c>
      <c r="I25" s="53">
        <f>'Прил. 11 СОГАЗ'!I25+'Прил. 11 АЛЬФА'!I25</f>
        <v>587</v>
      </c>
      <c r="J25" s="53">
        <f>'Прил. 11 СОГАЗ'!J25+'Прил. 11 АЛЬФА'!J25</f>
        <v>2734</v>
      </c>
      <c r="K25" s="53">
        <f>'Прил. 11 СОГАЗ'!K25+'Прил. 11 АЛЬФА'!K25</f>
        <v>2682</v>
      </c>
      <c r="L25" s="53">
        <f>'Прил. 11 СОГАЗ'!L25+'Прил. 11 АЛЬФА'!L25</f>
        <v>8096</v>
      </c>
      <c r="M25" s="53">
        <f>'Прил. 11 СОГАЗ'!M25+'Прил. 11 АЛЬФА'!M25</f>
        <v>6146</v>
      </c>
      <c r="N25" s="53">
        <f>'Прил. 11 СОГАЗ'!N25+'Прил. 11 АЛЬФА'!N25</f>
        <v>5432</v>
      </c>
      <c r="O25" s="53">
        <f>'Прил. 11 СОГАЗ'!O25+'Прил. 11 АЛЬФА'!O25</f>
        <v>5313</v>
      </c>
      <c r="P25" s="53">
        <f>'Прил. 11 СОГАЗ'!P25+'Прил. 11 АЛЬФА'!P25</f>
        <v>2087</v>
      </c>
      <c r="Q25" s="53">
        <f>'Прил. 11 СОГАЗ'!Q25+'Прил. 11 АЛЬФА'!Q25</f>
        <v>4389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467</v>
      </c>
      <c r="D26" s="53">
        <f>'Прил. 11 СОГАЗ'!D26+'Прил. 11 АЛЬФА'!D26</f>
        <v>234</v>
      </c>
      <c r="E26" s="53">
        <f>'Прил. 11 СОГАЗ'!E26+'Прил. 11 АЛЬФА'!E26</f>
        <v>233</v>
      </c>
      <c r="F26" s="53">
        <f>'Прил. 11 СОГАЗ'!F26+'Прил. 11 АЛЬФА'!F26</f>
        <v>0</v>
      </c>
      <c r="G26" s="53">
        <f>'Прил. 11 СОГАЗ'!G26+'Прил. 11 АЛЬФА'!G26</f>
        <v>0</v>
      </c>
      <c r="H26" s="53">
        <f>'Прил. 11 СОГАЗ'!H26+'Прил. 11 АЛЬФА'!H26</f>
        <v>3</v>
      </c>
      <c r="I26" s="53">
        <f>'Прил. 11 СОГАЗ'!I26+'Прил. 11 АЛЬФА'!I26</f>
        <v>4</v>
      </c>
      <c r="J26" s="53">
        <f>'Прил. 11 СОГАЗ'!J26+'Прил. 11 АЛЬФА'!J26</f>
        <v>27</v>
      </c>
      <c r="K26" s="53">
        <f>'Прил. 11 СОГАЗ'!K26+'Прил. 11 АЛЬФА'!K26</f>
        <v>21</v>
      </c>
      <c r="L26" s="53">
        <f>'Прил. 11 СОГАЗ'!L26+'Прил. 11 АЛЬФА'!L26</f>
        <v>88</v>
      </c>
      <c r="M26" s="53">
        <f>'Прил. 11 СОГАЗ'!M26+'Прил. 11 АЛЬФА'!M26</f>
        <v>62</v>
      </c>
      <c r="N26" s="53">
        <f>'Прил. 11 СОГАЗ'!N26+'Прил. 11 АЛЬФА'!N26</f>
        <v>84</v>
      </c>
      <c r="O26" s="53">
        <f>'Прил. 11 СОГАЗ'!O26+'Прил. 11 АЛЬФА'!O26</f>
        <v>77</v>
      </c>
      <c r="P26" s="53">
        <f>'Прил. 11 СОГАЗ'!P26+'Прил. 11 АЛЬФА'!P26</f>
        <v>32</v>
      </c>
      <c r="Q26" s="53">
        <f>'Прил. 11 СОГАЗ'!Q26+'Прил. 11 АЛЬФА'!Q26</f>
        <v>69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3927</v>
      </c>
      <c r="D27" s="53">
        <f>'Прил. 11 СОГАЗ'!D27+'Прил. 11 АЛЬФА'!D27</f>
        <v>1748</v>
      </c>
      <c r="E27" s="53">
        <f>'Прил. 11 СОГАЗ'!E27+'Прил. 11 АЛЬФА'!E27</f>
        <v>2179</v>
      </c>
      <c r="F27" s="53">
        <f>'Прил. 11 СОГАЗ'!F27+'Прил. 11 АЛЬФА'!F27</f>
        <v>13</v>
      </c>
      <c r="G27" s="53">
        <f>'Прил. 11 СОГАЗ'!G27+'Прил. 11 АЛЬФА'!G27</f>
        <v>14</v>
      </c>
      <c r="H27" s="53">
        <f>'Прил. 11 СОГАЗ'!H27+'Прил. 11 АЛЬФА'!H27</f>
        <v>90</v>
      </c>
      <c r="I27" s="53">
        <f>'Прил. 11 СОГАЗ'!I27+'Прил. 11 АЛЬФА'!I27</f>
        <v>83</v>
      </c>
      <c r="J27" s="53">
        <f>'Прил. 11 СОГАЗ'!J27+'Прил. 11 АЛЬФА'!J27</f>
        <v>533</v>
      </c>
      <c r="K27" s="53">
        <f>'Прил. 11 СОГАЗ'!K27+'Прил. 11 АЛЬФА'!K27</f>
        <v>499</v>
      </c>
      <c r="L27" s="53">
        <f>'Прил. 11 СОГАЗ'!L27+'Прил. 11 АЛЬФА'!L27</f>
        <v>623</v>
      </c>
      <c r="M27" s="53">
        <f>'Прил. 11 СОГАЗ'!M27+'Прил. 11 АЛЬФА'!M27</f>
        <v>908</v>
      </c>
      <c r="N27" s="53">
        <f>'Прил. 11 СОГАЗ'!N27+'Прил. 11 АЛЬФА'!N27</f>
        <v>406</v>
      </c>
      <c r="O27" s="53">
        <f>'Прил. 11 СОГАЗ'!O27+'Прил. 11 АЛЬФА'!O27</f>
        <v>512</v>
      </c>
      <c r="P27" s="53">
        <f>'Прил. 11 СОГАЗ'!P27+'Прил. 11 АЛЬФА'!P27</f>
        <v>83</v>
      </c>
      <c r="Q27" s="53">
        <f>'Прил. 11 СОГАЗ'!Q27+'Прил. 11 АЛЬФА'!Q27</f>
        <v>163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29328</v>
      </c>
      <c r="D28" s="53">
        <f>'Прил. 11 СОГАЗ'!D28+'Прил. 11 АЛЬФА'!D28</f>
        <v>13577</v>
      </c>
      <c r="E28" s="53">
        <f>'Прил. 11 СОГАЗ'!E28+'Прил. 11 АЛЬФА'!E28</f>
        <v>15751</v>
      </c>
      <c r="F28" s="53">
        <f>'Прил. 11 СОГАЗ'!F28+'Прил. 11 АЛЬФА'!F28</f>
        <v>109</v>
      </c>
      <c r="G28" s="53">
        <f>'Прил. 11 СОГАЗ'!G28+'Прил. 11 АЛЬФА'!G28</f>
        <v>96</v>
      </c>
      <c r="H28" s="53">
        <f>'Прил. 11 СОГАЗ'!H28+'Прил. 11 АЛЬФА'!H28</f>
        <v>634</v>
      </c>
      <c r="I28" s="53">
        <f>'Прил. 11 СОГАЗ'!I28+'Прил. 11 АЛЬФА'!I28</f>
        <v>568</v>
      </c>
      <c r="J28" s="53">
        <f>'Прил. 11 СОГАЗ'!J28+'Прил. 11 АЛЬФА'!J28</f>
        <v>2820</v>
      </c>
      <c r="K28" s="53">
        <f>'Прил. 11 СОГАЗ'!K28+'Прил. 11 АЛЬФА'!K28</f>
        <v>2736</v>
      </c>
      <c r="L28" s="53">
        <f>'Прил. 11 СОГАЗ'!L28+'Прил. 11 АЛЬФА'!L28</f>
        <v>5203</v>
      </c>
      <c r="M28" s="53">
        <f>'Прил. 11 СОГАЗ'!M28+'Прил. 11 АЛЬФА'!M28</f>
        <v>5784</v>
      </c>
      <c r="N28" s="53">
        <f>'Прил. 11 СОГАЗ'!N28+'Прил. 11 АЛЬФА'!N28</f>
        <v>3704</v>
      </c>
      <c r="O28" s="53">
        <f>'Прил. 11 СОГАЗ'!O28+'Прил. 11 АЛЬФА'!O28</f>
        <v>3982</v>
      </c>
      <c r="P28" s="53">
        <f>'Прил. 11 СОГАЗ'!P28+'Прил. 11 АЛЬФА'!P28</f>
        <v>1107</v>
      </c>
      <c r="Q28" s="53">
        <f>'Прил. 11 СОГАЗ'!Q28+'Прил. 11 АЛЬФА'!Q28</f>
        <v>2585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13325</v>
      </c>
      <c r="D29" s="53">
        <f>'Прил. 11 СОГАЗ'!D29+'Прил. 11 АЛЬФА'!D29</f>
        <v>5914</v>
      </c>
      <c r="E29" s="53">
        <f>'Прил. 11 СОГАЗ'!E29+'Прил. 11 АЛЬФА'!E29</f>
        <v>7411</v>
      </c>
      <c r="F29" s="53">
        <f>'Прил. 11 СОГАЗ'!F29+'Прил. 11 АЛЬФА'!F29</f>
        <v>79</v>
      </c>
      <c r="G29" s="53">
        <f>'Прил. 11 СОГАЗ'!G29+'Прил. 11 АЛЬФА'!G29</f>
        <v>71</v>
      </c>
      <c r="H29" s="53">
        <f>'Прил. 11 СОГАЗ'!H29+'Прил. 11 АЛЬФА'!H29</f>
        <v>357</v>
      </c>
      <c r="I29" s="53">
        <f>'Прил. 11 СОГАЗ'!I29+'Прил. 11 АЛЬФА'!I29</f>
        <v>324</v>
      </c>
      <c r="J29" s="53">
        <f>'Прил. 11 СОГАЗ'!J29+'Прил. 11 АЛЬФА'!J29</f>
        <v>1464</v>
      </c>
      <c r="K29" s="53">
        <f>'Прил. 11 СОГАЗ'!K29+'Прил. 11 АЛЬФА'!K29</f>
        <v>1333</v>
      </c>
      <c r="L29" s="53">
        <f>'Прил. 11 СОГАЗ'!L29+'Прил. 11 АЛЬФА'!L29</f>
        <v>2198</v>
      </c>
      <c r="M29" s="53">
        <f>'Прил. 11 СОГАЗ'!M29+'Прил. 11 АЛЬФА'!M29</f>
        <v>2898</v>
      </c>
      <c r="N29" s="53">
        <f>'Прил. 11 СОГАЗ'!N29+'Прил. 11 АЛЬФА'!N29</f>
        <v>1386</v>
      </c>
      <c r="O29" s="53">
        <f>'Прил. 11 СОГАЗ'!O29+'Прил. 11 АЛЬФА'!O29</f>
        <v>1818</v>
      </c>
      <c r="P29" s="53">
        <f>'Прил. 11 СОГАЗ'!P29+'Прил. 11 АЛЬФА'!P29</f>
        <v>430</v>
      </c>
      <c r="Q29" s="53">
        <f>'Прил. 11 СОГАЗ'!Q29+'Прил. 11 АЛЬФА'!Q29</f>
        <v>967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8136</v>
      </c>
      <c r="D30" s="53">
        <f>'Прил. 11 СОГАЗ'!D30+'Прил. 11 АЛЬФА'!D30</f>
        <v>3380</v>
      </c>
      <c r="E30" s="53">
        <f>'Прил. 11 СОГАЗ'!E30+'Прил. 11 АЛЬФА'!E30</f>
        <v>4756</v>
      </c>
      <c r="F30" s="53">
        <f>'Прил. 11 СОГАЗ'!F30+'Прил. 11 АЛЬФА'!F30</f>
        <v>58</v>
      </c>
      <c r="G30" s="53">
        <f>'Прил. 11 СОГАЗ'!G30+'Прил. 11 АЛЬФА'!G30</f>
        <v>67</v>
      </c>
      <c r="H30" s="53">
        <f>'Прил. 11 СОГАЗ'!H30+'Прил. 11 АЛЬФА'!H30</f>
        <v>304</v>
      </c>
      <c r="I30" s="53">
        <f>'Прил. 11 СОГАЗ'!I30+'Прил. 11 АЛЬФА'!I30</f>
        <v>281</v>
      </c>
      <c r="J30" s="53">
        <f>'Прил. 11 СОГАЗ'!J30+'Прил. 11 АЛЬФА'!J30</f>
        <v>1206</v>
      </c>
      <c r="K30" s="53">
        <f>'Прил. 11 СОГАЗ'!K30+'Прил. 11 АЛЬФА'!K30</f>
        <v>1157</v>
      </c>
      <c r="L30" s="53">
        <f>'Прил. 11 СОГАЗ'!L30+'Прил. 11 АЛЬФА'!L30</f>
        <v>1053</v>
      </c>
      <c r="M30" s="53">
        <f>'Прил. 11 СОГАЗ'!M30+'Прил. 11 АЛЬФА'!M30</f>
        <v>2251</v>
      </c>
      <c r="N30" s="53">
        <f>'Прил. 11 СОГАЗ'!N30+'Прил. 11 АЛЬФА'!N30</f>
        <v>628</v>
      </c>
      <c r="O30" s="53">
        <f>'Прил. 11 СОГАЗ'!O30+'Прил. 11 АЛЬФА'!O30</f>
        <v>798</v>
      </c>
      <c r="P30" s="53">
        <f>'Прил. 11 СОГАЗ'!P30+'Прил. 11 АЛЬФА'!P30</f>
        <v>131</v>
      </c>
      <c r="Q30" s="53">
        <f>'Прил. 11 СОГАЗ'!Q30+'Прил. 11 АЛЬФА'!Q30</f>
        <v>202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11967</v>
      </c>
      <c r="D31" s="53">
        <f>'Прил. 11 СОГАЗ'!D31+'Прил. 11 АЛЬФА'!D31</f>
        <v>5544</v>
      </c>
      <c r="E31" s="53">
        <f>'Прил. 11 СОГАЗ'!E31+'Прил. 11 АЛЬФА'!E31</f>
        <v>6423</v>
      </c>
      <c r="F31" s="53">
        <f>'Прил. 11 СОГАЗ'!F31+'Прил. 11 АЛЬФА'!F31</f>
        <v>54</v>
      </c>
      <c r="G31" s="53">
        <f>'Прил. 11 СОГАЗ'!G31+'Прил. 11 АЛЬФА'!G31</f>
        <v>59</v>
      </c>
      <c r="H31" s="53">
        <f>'Прил. 11 СОГАЗ'!H31+'Прил. 11 АЛЬФА'!H31</f>
        <v>310</v>
      </c>
      <c r="I31" s="53">
        <f>'Прил. 11 СОГАЗ'!I31+'Прил. 11 АЛЬФА'!I31</f>
        <v>272</v>
      </c>
      <c r="J31" s="53">
        <f>'Прил. 11 СОГАЗ'!J31+'Прил. 11 АЛЬФА'!J31</f>
        <v>1259</v>
      </c>
      <c r="K31" s="53">
        <f>'Прил. 11 СОГАЗ'!K31+'Прил. 11 АЛЬФА'!K31</f>
        <v>1207</v>
      </c>
      <c r="L31" s="53">
        <f>'Прил. 11 СОГАЗ'!L31+'Прил. 11 АЛЬФА'!L31</f>
        <v>2199</v>
      </c>
      <c r="M31" s="53">
        <f>'Прил. 11 СОГАЗ'!M31+'Прил. 11 АЛЬФА'!M31</f>
        <v>2531</v>
      </c>
      <c r="N31" s="53">
        <f>'Прил. 11 СОГАЗ'!N31+'Прил. 11 АЛЬФА'!N31</f>
        <v>1346</v>
      </c>
      <c r="O31" s="53">
        <f>'Прил. 11 СОГАЗ'!O31+'Прил. 11 АЛЬФА'!O31</f>
        <v>1561</v>
      </c>
      <c r="P31" s="53">
        <f>'Прил. 11 СОГАЗ'!P31+'Прил. 11 АЛЬФА'!P31</f>
        <v>376</v>
      </c>
      <c r="Q31" s="53">
        <f>'Прил. 11 СОГАЗ'!Q31+'Прил. 11 АЛЬФА'!Q31</f>
        <v>793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6408</v>
      </c>
      <c r="D32" s="53">
        <f>'Прил. 11 СОГАЗ'!D32+'Прил. 11 АЛЬФА'!D32</f>
        <v>2812</v>
      </c>
      <c r="E32" s="53">
        <f>'Прил. 11 СОГАЗ'!E32+'Прил. 11 АЛЬФА'!E32</f>
        <v>3596</v>
      </c>
      <c r="F32" s="53">
        <f>'Прил. 11 СОГАЗ'!F32+'Прил. 11 АЛЬФА'!F32</f>
        <v>27</v>
      </c>
      <c r="G32" s="53">
        <f>'Прил. 11 СОГАЗ'!G32+'Прил. 11 АЛЬФА'!G32</f>
        <v>24</v>
      </c>
      <c r="H32" s="53">
        <f>'Прил. 11 СОГАЗ'!H32+'Прил. 11 АЛЬФА'!H32</f>
        <v>176</v>
      </c>
      <c r="I32" s="53">
        <f>'Прил. 11 СОГАЗ'!I32+'Прил. 11 АЛЬФА'!I32</f>
        <v>166</v>
      </c>
      <c r="J32" s="53">
        <f>'Прил. 11 СОГАЗ'!J32+'Прил. 11 АЛЬФА'!J32</f>
        <v>773</v>
      </c>
      <c r="K32" s="53">
        <f>'Прил. 11 СОГАЗ'!K32+'Прил. 11 АЛЬФА'!K32</f>
        <v>712</v>
      </c>
      <c r="L32" s="53">
        <f>'Прил. 11 СОГАЗ'!L32+'Прил. 11 АЛЬФА'!L32</f>
        <v>948</v>
      </c>
      <c r="M32" s="53">
        <f>'Прил. 11 СОГАЗ'!M32+'Прил. 11 АЛЬФА'!M32</f>
        <v>1498</v>
      </c>
      <c r="N32" s="53">
        <f>'Прил. 11 СОГАЗ'!N32+'Прил. 11 АЛЬФА'!N32</f>
        <v>683</v>
      </c>
      <c r="O32" s="53">
        <f>'Прил. 11 СОГАЗ'!O32+'Прил. 11 АЛЬФА'!O32</f>
        <v>899</v>
      </c>
      <c r="P32" s="53">
        <f>'Прил. 11 СОГАЗ'!P32+'Прил. 11 АЛЬФА'!P32</f>
        <v>205</v>
      </c>
      <c r="Q32" s="53">
        <f>'Прил. 11 СОГАЗ'!Q32+'Прил. 11 АЛЬФА'!Q32</f>
        <v>297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51034</v>
      </c>
      <c r="D33" s="53">
        <f>'Прил. 11 СОГАЗ'!D33+'Прил. 11 АЛЬФА'!D33</f>
        <v>23480</v>
      </c>
      <c r="E33" s="53">
        <f>'Прил. 11 СОГАЗ'!E33+'Прил. 11 АЛЬФА'!E33</f>
        <v>27554</v>
      </c>
      <c r="F33" s="53">
        <f>'Прил. 11 СОГАЗ'!F33+'Прил. 11 АЛЬФА'!F33</f>
        <v>140</v>
      </c>
      <c r="G33" s="53">
        <f>'Прил. 11 СОГАЗ'!G33+'Прил. 11 АЛЬФА'!G33</f>
        <v>133</v>
      </c>
      <c r="H33" s="53">
        <f>'Прил. 11 СОГАЗ'!H33+'Прил. 11 АЛЬФА'!H33</f>
        <v>762</v>
      </c>
      <c r="I33" s="53">
        <f>'Прил. 11 СОГАЗ'!I33+'Прил. 11 АЛЬФА'!I33</f>
        <v>748</v>
      </c>
      <c r="J33" s="53">
        <f>'Прил. 11 СОГАЗ'!J33+'Прил. 11 АЛЬФА'!J33</f>
        <v>3951</v>
      </c>
      <c r="K33" s="53">
        <f>'Прил. 11 СОГАЗ'!K33+'Прил. 11 АЛЬФА'!K33</f>
        <v>3637</v>
      </c>
      <c r="L33" s="53">
        <f>'Прил. 11 СОГАЗ'!L33+'Прил. 11 АЛЬФА'!L33</f>
        <v>9439</v>
      </c>
      <c r="M33" s="53">
        <f>'Прил. 11 СОГАЗ'!M33+'Прил. 11 АЛЬФА'!M33</f>
        <v>8942</v>
      </c>
      <c r="N33" s="53">
        <f>'Прил. 11 СОГАЗ'!N33+'Прил. 11 АЛЬФА'!N33</f>
        <v>6368</v>
      </c>
      <c r="O33" s="53">
        <f>'Прил. 11 СОГАЗ'!O33+'Прил. 11 АЛЬФА'!O33</f>
        <v>7452</v>
      </c>
      <c r="P33" s="53">
        <f>'Прил. 11 СОГАЗ'!P33+'Прил. 11 АЛЬФА'!P33</f>
        <v>2820</v>
      </c>
      <c r="Q33" s="53">
        <f>'Прил. 11 СОГАЗ'!Q33+'Прил. 11 АЛЬФА'!Q33</f>
        <v>6642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29183</v>
      </c>
      <c r="D34" s="53">
        <f>'Прил. 11 СОГАЗ'!D34+'Прил. 11 АЛЬФА'!D34</f>
        <v>13814</v>
      </c>
      <c r="E34" s="53">
        <f>'Прил. 11 СОГАЗ'!E34+'Прил. 11 АЛЬФА'!E34</f>
        <v>15369</v>
      </c>
      <c r="F34" s="53">
        <f>'Прил. 11 СОГАЗ'!F34+'Прил. 11 АЛЬФА'!F34</f>
        <v>95</v>
      </c>
      <c r="G34" s="53">
        <f>'Прил. 11 СОГАЗ'!G34+'Прил. 11 АЛЬФА'!G34</f>
        <v>82</v>
      </c>
      <c r="H34" s="53">
        <f>'Прил. 11 СОГАЗ'!H34+'Прил. 11 АЛЬФА'!H34</f>
        <v>444</v>
      </c>
      <c r="I34" s="53">
        <f>'Прил. 11 СОГАЗ'!I34+'Прил. 11 АЛЬФА'!I34</f>
        <v>441</v>
      </c>
      <c r="J34" s="53">
        <f>'Прил. 11 СОГАЗ'!J34+'Прил. 11 АЛЬФА'!J34</f>
        <v>2326</v>
      </c>
      <c r="K34" s="53">
        <f>'Прил. 11 СОГАЗ'!K34+'Прил. 11 АЛЬФА'!K34</f>
        <v>2230</v>
      </c>
      <c r="L34" s="53">
        <f>'Прил. 11 СОГАЗ'!L34+'Прил. 11 АЛЬФА'!L34</f>
        <v>5945</v>
      </c>
      <c r="M34" s="53">
        <f>'Прил. 11 СОГАЗ'!M34+'Прил. 11 АЛЬФА'!M34</f>
        <v>5220</v>
      </c>
      <c r="N34" s="53">
        <f>'Прил. 11 СОГАЗ'!N34+'Прил. 11 АЛЬФА'!N34</f>
        <v>3631</v>
      </c>
      <c r="O34" s="53">
        <f>'Прил. 11 СОГАЗ'!O34+'Прил. 11 АЛЬФА'!O34</f>
        <v>4004</v>
      </c>
      <c r="P34" s="53">
        <f>'Прил. 11 СОГАЗ'!P34+'Прил. 11 АЛЬФА'!P34</f>
        <v>1373</v>
      </c>
      <c r="Q34" s="53">
        <f>'Прил. 11 СОГАЗ'!Q34+'Прил. 11 АЛЬФА'!Q34</f>
        <v>3392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42142</v>
      </c>
      <c r="D35" s="53">
        <f>'Прил. 11 СОГАЗ'!D35+'Прил. 11 АЛЬФА'!D35</f>
        <v>19490</v>
      </c>
      <c r="E35" s="53">
        <f>'Прил. 11 СОГАЗ'!E35+'Прил. 11 АЛЬФА'!E35</f>
        <v>22652</v>
      </c>
      <c r="F35" s="53">
        <f>'Прил. 11 СОГАЗ'!F35+'Прил. 11 АЛЬФА'!F35</f>
        <v>111</v>
      </c>
      <c r="G35" s="53">
        <f>'Прил. 11 СОГАЗ'!G35+'Прил. 11 АЛЬФА'!G35</f>
        <v>97</v>
      </c>
      <c r="H35" s="53">
        <f>'Прил. 11 СОГАЗ'!H35+'Прил. 11 АЛЬФА'!H35</f>
        <v>643</v>
      </c>
      <c r="I35" s="53">
        <f>'Прил. 11 СОГАЗ'!I35+'Прил. 11 АЛЬФА'!I35</f>
        <v>642</v>
      </c>
      <c r="J35" s="53">
        <f>'Прил. 11 СОГАЗ'!J35+'Прил. 11 АЛЬФА'!J35</f>
        <v>3338</v>
      </c>
      <c r="K35" s="53">
        <f>'Прил. 11 СОГАЗ'!K35+'Прил. 11 АЛЬФА'!K35</f>
        <v>3108</v>
      </c>
      <c r="L35" s="53">
        <f>'Прил. 11 СОГАЗ'!L35+'Прил. 11 АЛЬФА'!L35</f>
        <v>7226</v>
      </c>
      <c r="M35" s="53">
        <f>'Прил. 11 СОГАЗ'!M35+'Прил. 11 АЛЬФА'!M35</f>
        <v>6931</v>
      </c>
      <c r="N35" s="53">
        <f>'Прил. 11 СОГАЗ'!N35+'Прил. 11 АЛЬФА'!N35</f>
        <v>5567</v>
      </c>
      <c r="O35" s="53">
        <f>'Прил. 11 СОГАЗ'!O35+'Прил. 11 АЛЬФА'!O35</f>
        <v>6166</v>
      </c>
      <c r="P35" s="53">
        <f>'Прил. 11 СОГАЗ'!P35+'Прил. 11 АЛЬФА'!P35</f>
        <v>2605</v>
      </c>
      <c r="Q35" s="53">
        <f>'Прил. 11 СОГАЗ'!Q35+'Прил. 11 АЛЬФА'!Q35</f>
        <v>5708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15614</v>
      </c>
      <c r="D36" s="53">
        <f>'Прил. 11 СОГАЗ'!D36+'Прил. 11 АЛЬФА'!D36</f>
        <v>7403</v>
      </c>
      <c r="E36" s="53">
        <f>'Прил. 11 СОГАЗ'!E36+'Прил. 11 АЛЬФА'!E36</f>
        <v>8211</v>
      </c>
      <c r="F36" s="53">
        <f>'Прил. 11 СОГАЗ'!F36+'Прил. 11 АЛЬФА'!F36</f>
        <v>57</v>
      </c>
      <c r="G36" s="53">
        <f>'Прил. 11 СОГАЗ'!G36+'Прил. 11 АЛЬФА'!G36</f>
        <v>41</v>
      </c>
      <c r="H36" s="53">
        <f>'Прил. 11 СОГАЗ'!H36+'Прил. 11 АЛЬФА'!H36</f>
        <v>238</v>
      </c>
      <c r="I36" s="53">
        <f>'Прил. 11 СОГАЗ'!I36+'Прил. 11 АЛЬФА'!I36</f>
        <v>202</v>
      </c>
      <c r="J36" s="53">
        <f>'Прил. 11 СОГАЗ'!J36+'Прил. 11 АЛЬФА'!J36</f>
        <v>1325</v>
      </c>
      <c r="K36" s="53">
        <f>'Прил. 11 СОГАЗ'!K36+'Прил. 11 АЛЬФА'!K36</f>
        <v>1169</v>
      </c>
      <c r="L36" s="53">
        <f>'Прил. 11 СОГАЗ'!L36+'Прил. 11 АЛЬФА'!L36</f>
        <v>2763</v>
      </c>
      <c r="M36" s="53">
        <f>'Прил. 11 СОГАЗ'!M36+'Прил. 11 АЛЬФА'!M36</f>
        <v>2600</v>
      </c>
      <c r="N36" s="53">
        <f>'Прил. 11 СОГАЗ'!N36+'Прил. 11 АЛЬФА'!N36</f>
        <v>2134</v>
      </c>
      <c r="O36" s="53">
        <f>'Прил. 11 СОГАЗ'!O36+'Прил. 11 АЛЬФА'!O36</f>
        <v>2300</v>
      </c>
      <c r="P36" s="53">
        <f>'Прил. 11 СОГАЗ'!P36+'Прил. 11 АЛЬФА'!P36</f>
        <v>886</v>
      </c>
      <c r="Q36" s="53">
        <f>'Прил. 11 СОГАЗ'!Q36+'Прил. 11 АЛЬФА'!Q36</f>
        <v>1899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1909</v>
      </c>
      <c r="D37" s="53">
        <f>'Прил. 11 СОГАЗ'!D37+'Прил. 11 АЛЬФА'!D37</f>
        <v>913</v>
      </c>
      <c r="E37" s="53">
        <f>'Прил. 11 СОГАЗ'!E37+'Прил. 11 АЛЬФА'!E37</f>
        <v>996</v>
      </c>
      <c r="F37" s="53">
        <f>'Прил. 11 СОГАЗ'!F37+'Прил. 11 АЛЬФА'!F37</f>
        <v>4</v>
      </c>
      <c r="G37" s="53">
        <f>'Прил. 11 СОГАЗ'!G37+'Прил. 11 АЛЬФА'!G37</f>
        <v>3</v>
      </c>
      <c r="H37" s="53">
        <f>'Прил. 11 СОГАЗ'!H37+'Прил. 11 АЛЬФА'!H37</f>
        <v>19</v>
      </c>
      <c r="I37" s="53">
        <f>'Прил. 11 СОГАЗ'!I37+'Прил. 11 АЛЬФА'!I37</f>
        <v>18</v>
      </c>
      <c r="J37" s="53">
        <f>'Прил. 11 СОГАЗ'!J37+'Прил. 11 АЛЬФА'!J37</f>
        <v>159</v>
      </c>
      <c r="K37" s="53">
        <f>'Прил. 11 СОГАЗ'!K37+'Прил. 11 АЛЬФА'!K37</f>
        <v>150</v>
      </c>
      <c r="L37" s="53">
        <f>'Прил. 11 СОГАЗ'!L37+'Прил. 11 АЛЬФА'!L37</f>
        <v>357</v>
      </c>
      <c r="M37" s="53">
        <f>'Прил. 11 СОГАЗ'!M37+'Прил. 11 АЛЬФА'!M37</f>
        <v>306</v>
      </c>
      <c r="N37" s="53">
        <f>'Прил. 11 СОГАЗ'!N37+'Прил. 11 АЛЬФА'!N37</f>
        <v>265</v>
      </c>
      <c r="O37" s="53">
        <f>'Прил. 11 СОГАЗ'!O37+'Прил. 11 АЛЬФА'!O37</f>
        <v>268</v>
      </c>
      <c r="P37" s="53">
        <f>'Прил. 11 СОГАЗ'!P37+'Прил. 11 АЛЬФА'!P37</f>
        <v>109</v>
      </c>
      <c r="Q37" s="53">
        <f>'Прил. 11 СОГАЗ'!Q37+'Прил. 11 АЛЬФА'!Q37</f>
        <v>251</v>
      </c>
    </row>
    <row r="38" spans="1:17" s="35" customFormat="1" ht="18.75">
      <c r="A38" s="50">
        <v>15</v>
      </c>
      <c r="B38" s="51" t="s">
        <v>102</v>
      </c>
      <c r="C38" s="52">
        <f t="shared" si="0"/>
        <v>4839</v>
      </c>
      <c r="D38" s="53">
        <f>'Прил. 11 СОГАЗ'!D38+'Прил. 11 АЛЬФА'!D38</f>
        <v>2286</v>
      </c>
      <c r="E38" s="53">
        <f>'Прил. 11 СОГАЗ'!E38+'Прил. 11 АЛЬФА'!E38</f>
        <v>2553</v>
      </c>
      <c r="F38" s="53">
        <f>'Прил. 11 СОГАЗ'!F38+'Прил. 11 АЛЬФА'!F38</f>
        <v>8</v>
      </c>
      <c r="G38" s="53">
        <f>'Прил. 11 СОГАЗ'!G38+'Прил. 11 АЛЬФА'!G38</f>
        <v>11</v>
      </c>
      <c r="H38" s="53">
        <f>'Прил. 11 СОГАЗ'!H38+'Прил. 11 АЛЬФА'!H38</f>
        <v>42</v>
      </c>
      <c r="I38" s="53">
        <f>'Прил. 11 СОГАЗ'!I38+'Прил. 11 АЛЬФА'!I38</f>
        <v>49</v>
      </c>
      <c r="J38" s="53">
        <f>'Прил. 11 СОГАЗ'!J38+'Прил. 11 АЛЬФА'!J38</f>
        <v>321</v>
      </c>
      <c r="K38" s="53">
        <f>'Прил. 11 СОГАЗ'!K38+'Прил. 11 АЛЬФА'!K38</f>
        <v>309</v>
      </c>
      <c r="L38" s="53">
        <f>'Прил. 11 СОГАЗ'!L38+'Прил. 11 АЛЬФА'!L38</f>
        <v>768</v>
      </c>
      <c r="M38" s="53">
        <f>'Прил. 11 СОГАЗ'!M38+'Прил. 11 АЛЬФА'!M38</f>
        <v>597</v>
      </c>
      <c r="N38" s="53">
        <f>'Прил. 11 СОГАЗ'!N38+'Прил. 11 АЛЬФА'!N38</f>
        <v>711</v>
      </c>
      <c r="O38" s="53">
        <f>'Прил. 11 СОГАЗ'!O38+'Прил. 11 АЛЬФА'!O38</f>
        <v>786</v>
      </c>
      <c r="P38" s="53">
        <f>'Прил. 11 СОГАЗ'!P38+'Прил. 11 АЛЬФА'!P38</f>
        <v>436</v>
      </c>
      <c r="Q38" s="53">
        <f>'Прил. 11 СОГАЗ'!Q38+'Прил. 11 АЛЬФА'!Q38</f>
        <v>801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41517</v>
      </c>
      <c r="D39" s="53">
        <f>'Прил. 11 СОГАЗ'!D39+'Прил. 11 АЛЬФА'!D39</f>
        <v>18981</v>
      </c>
      <c r="E39" s="53">
        <f>'Прил. 11 СОГАЗ'!E39+'Прил. 11 АЛЬФА'!E39</f>
        <v>22536</v>
      </c>
      <c r="F39" s="53">
        <f>'Прил. 11 СОГАЗ'!F39+'Прил. 11 АЛЬФА'!F39</f>
        <v>107</v>
      </c>
      <c r="G39" s="53">
        <f>'Прил. 11 СОГАЗ'!G39+'Прил. 11 АЛЬФА'!G39</f>
        <v>129</v>
      </c>
      <c r="H39" s="53">
        <f>'Прил. 11 СОГАЗ'!H39+'Прил. 11 АЛЬФА'!H39</f>
        <v>700</v>
      </c>
      <c r="I39" s="53">
        <f>'Прил. 11 СОГАЗ'!I39+'Прил. 11 АЛЬФА'!I39</f>
        <v>622</v>
      </c>
      <c r="J39" s="53">
        <f>'Прил. 11 СОГАЗ'!J39+'Прил. 11 АЛЬФА'!J39</f>
        <v>3371</v>
      </c>
      <c r="K39" s="53">
        <f>'Прил. 11 СОГАЗ'!K39+'Прил. 11 АЛЬФА'!K39</f>
        <v>3117</v>
      </c>
      <c r="L39" s="53">
        <f>'Прил. 11 СОГАЗ'!L39+'Прил. 11 АЛЬФА'!L39</f>
        <v>7389</v>
      </c>
      <c r="M39" s="53">
        <f>'Прил. 11 СОГАЗ'!M39+'Прил. 11 АЛЬФА'!M39</f>
        <v>7178</v>
      </c>
      <c r="N39" s="53">
        <f>'Прил. 11 СОГАЗ'!N39+'Прил. 11 АЛЬФА'!N39</f>
        <v>5183</v>
      </c>
      <c r="O39" s="53">
        <f>'Прил. 11 СОГАЗ'!O39+'Прил. 11 АЛЬФА'!O39</f>
        <v>6199</v>
      </c>
      <c r="P39" s="53">
        <f>'Прил. 11 СОГАЗ'!P39+'Прил. 11 АЛЬФА'!P39</f>
        <v>2231</v>
      </c>
      <c r="Q39" s="53">
        <f>'Прил. 11 СОГАЗ'!Q39+'Прил. 11 АЛЬФА'!Q39</f>
        <v>5291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25580</v>
      </c>
      <c r="D40" s="53">
        <f>'Прил. 11 СОГАЗ'!D40+'Прил. 11 АЛЬФА'!D40</f>
        <v>11490</v>
      </c>
      <c r="E40" s="53">
        <f>'Прил. 11 СОГАЗ'!E40+'Прил. 11 АЛЬФА'!E40</f>
        <v>14090</v>
      </c>
      <c r="F40" s="53">
        <f>'Прил. 11 СОГАЗ'!F40+'Прил. 11 АЛЬФА'!F40</f>
        <v>111</v>
      </c>
      <c r="G40" s="53">
        <f>'Прил. 11 СОГАЗ'!G40+'Прил. 11 АЛЬФА'!G40</f>
        <v>92</v>
      </c>
      <c r="H40" s="53">
        <f>'Прил. 11 СОГАЗ'!H40+'Прил. 11 АЛЬФА'!H40</f>
        <v>523</v>
      </c>
      <c r="I40" s="53">
        <f>'Прил. 11 СОГАЗ'!I40+'Прил. 11 АЛЬФА'!I40</f>
        <v>507</v>
      </c>
      <c r="J40" s="53">
        <f>'Прил. 11 СОГАЗ'!J40+'Прил. 11 АЛЬФА'!J40</f>
        <v>2259</v>
      </c>
      <c r="K40" s="53">
        <f>'Прил. 11 СОГАЗ'!K40+'Прил. 11 АЛЬФА'!K40</f>
        <v>2198</v>
      </c>
      <c r="L40" s="53">
        <f>'Прил. 11 СОГАЗ'!L40+'Прил. 11 АЛЬФА'!L40</f>
        <v>4350</v>
      </c>
      <c r="M40" s="53">
        <f>'Прил. 11 СОГАЗ'!M40+'Прил. 11 АЛЬФА'!M40</f>
        <v>4878</v>
      </c>
      <c r="N40" s="53">
        <f>'Прил. 11 СОГАЗ'!N40+'Прил. 11 АЛЬФА'!N40</f>
        <v>3054</v>
      </c>
      <c r="O40" s="53">
        <f>'Прил. 11 СОГАЗ'!O40+'Прил. 11 АЛЬФА'!O40</f>
        <v>3620</v>
      </c>
      <c r="P40" s="53">
        <f>'Прил. 11 СОГАЗ'!P40+'Прил. 11 АЛЬФА'!P40</f>
        <v>1193</v>
      </c>
      <c r="Q40" s="53">
        <f>'Прил. 11 СОГАЗ'!Q40+'Прил. 11 АЛЬФА'!Q40</f>
        <v>2795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17647</v>
      </c>
      <c r="D41" s="53">
        <f>'Прил. 11 СОГАЗ'!D41+'Прил. 11 АЛЬФА'!D41</f>
        <v>8352</v>
      </c>
      <c r="E41" s="53">
        <f>'Прил. 11 СОГАЗ'!E41+'Прил. 11 АЛЬФА'!E41</f>
        <v>9295</v>
      </c>
      <c r="F41" s="53">
        <f>'Прил. 11 СОГАЗ'!F41+'Прил. 11 АЛЬФА'!F41</f>
        <v>38</v>
      </c>
      <c r="G41" s="53">
        <f>'Прил. 11 СОГАЗ'!G41+'Прил. 11 АЛЬФА'!G41</f>
        <v>54</v>
      </c>
      <c r="H41" s="53">
        <f>'Прил. 11 СОГАЗ'!H41+'Прил. 11 АЛЬФА'!H41</f>
        <v>293</v>
      </c>
      <c r="I41" s="53">
        <f>'Прил. 11 СОГАЗ'!I41+'Прил. 11 АЛЬФА'!I41</f>
        <v>231</v>
      </c>
      <c r="J41" s="53">
        <f>'Прил. 11 СОГАЗ'!J41+'Прил. 11 АЛЬФА'!J41</f>
        <v>1356</v>
      </c>
      <c r="K41" s="53">
        <f>'Прил. 11 СОГАЗ'!K41+'Прил. 11 АЛЬФА'!K41</f>
        <v>1281</v>
      </c>
      <c r="L41" s="53">
        <f>'Прил. 11 СОГАЗ'!L41+'Прил. 11 АЛЬФА'!L41</f>
        <v>3269</v>
      </c>
      <c r="M41" s="53">
        <f>'Прил. 11 СОГАЗ'!M41+'Прил. 11 АЛЬФА'!M41</f>
        <v>2876</v>
      </c>
      <c r="N41" s="53">
        <f>'Прил. 11 СОГАЗ'!N41+'Прил. 11 АЛЬФА'!N41</f>
        <v>2346</v>
      </c>
      <c r="O41" s="53">
        <f>'Прил. 11 СОГАЗ'!O41+'Прил. 11 АЛЬФА'!O41</f>
        <v>2541</v>
      </c>
      <c r="P41" s="53">
        <f>'Прил. 11 СОГАЗ'!P41+'Прил. 11 АЛЬФА'!P41</f>
        <v>1050</v>
      </c>
      <c r="Q41" s="53">
        <f>'Прил. 11 СОГАЗ'!Q41+'Прил. 11 АЛЬФА'!Q41</f>
        <v>2312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9353</v>
      </c>
      <c r="D42" s="53">
        <f>'Прил. 11 СОГАЗ'!D42+'Прил. 11 АЛЬФА'!D42</f>
        <v>4525</v>
      </c>
      <c r="E42" s="53">
        <f>'Прил. 11 СОГАЗ'!E42+'Прил. 11 АЛЬФА'!E42</f>
        <v>4828</v>
      </c>
      <c r="F42" s="53">
        <f>'Прил. 11 СОГАЗ'!F42+'Прил. 11 АЛЬФА'!F42</f>
        <v>18</v>
      </c>
      <c r="G42" s="53">
        <f>'Прил. 11 СОГАЗ'!G42+'Прил. 11 АЛЬФА'!G42</f>
        <v>23</v>
      </c>
      <c r="H42" s="53">
        <f>'Прил. 11 СОГАЗ'!H42+'Прил. 11 АЛЬФА'!H42</f>
        <v>112</v>
      </c>
      <c r="I42" s="53">
        <f>'Прил. 11 СОГАЗ'!I42+'Прил. 11 АЛЬФА'!I42</f>
        <v>128</v>
      </c>
      <c r="J42" s="53">
        <f>'Прил. 11 СОГАЗ'!J42+'Прил. 11 АЛЬФА'!J42</f>
        <v>735</v>
      </c>
      <c r="K42" s="53">
        <f>'Прил. 11 СОГАЗ'!K42+'Прил. 11 АЛЬФА'!K42</f>
        <v>687</v>
      </c>
      <c r="L42" s="53">
        <f>'Прил. 11 СОГАЗ'!L42+'Прил. 11 АЛЬФА'!L42</f>
        <v>1777</v>
      </c>
      <c r="M42" s="53">
        <f>'Прил. 11 СОГАЗ'!M42+'Прил. 11 АЛЬФА'!M42</f>
        <v>1384</v>
      </c>
      <c r="N42" s="53">
        <f>'Прил. 11 СОГАЗ'!N42+'Прил. 11 АЛЬФА'!N42</f>
        <v>1325</v>
      </c>
      <c r="O42" s="53">
        <f>'Прил. 11 СОГАЗ'!O42+'Прил. 11 АЛЬФА'!O42</f>
        <v>1342</v>
      </c>
      <c r="P42" s="53">
        <f>'Прил. 11 СОГАЗ'!P42+'Прил. 11 АЛЬФА'!P42</f>
        <v>558</v>
      </c>
      <c r="Q42" s="53">
        <f>'Прил. 11 СОГАЗ'!Q42+'Прил. 11 АЛЬФА'!Q42</f>
        <v>1264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666291</v>
      </c>
      <c r="D43" s="52">
        <f t="shared" si="2"/>
        <v>307872</v>
      </c>
      <c r="E43" s="52">
        <f t="shared" si="2"/>
        <v>358419</v>
      </c>
      <c r="F43" s="52">
        <f t="shared" si="2"/>
        <v>2418</v>
      </c>
      <c r="G43" s="52">
        <f t="shared" si="2"/>
        <v>2366</v>
      </c>
      <c r="H43" s="52">
        <f t="shared" si="2"/>
        <v>12141</v>
      </c>
      <c r="I43" s="52">
        <f t="shared" si="2"/>
        <v>11635</v>
      </c>
      <c r="J43" s="52">
        <f t="shared" si="2"/>
        <v>55519</v>
      </c>
      <c r="K43" s="52">
        <f t="shared" si="2"/>
        <v>52255</v>
      </c>
      <c r="L43" s="52">
        <f t="shared" ref="L43:M43" si="3">SUM(L20:L42)-L21-L23-L26-L37</f>
        <v>118276</v>
      </c>
      <c r="M43" s="52">
        <f t="shared" si="3"/>
        <v>121429</v>
      </c>
      <c r="N43" s="52">
        <f t="shared" si="2"/>
        <v>85165</v>
      </c>
      <c r="O43" s="52">
        <f t="shared" si="2"/>
        <v>95522</v>
      </c>
      <c r="P43" s="52">
        <f t="shared" si="2"/>
        <v>34353</v>
      </c>
      <c r="Q43" s="52">
        <f t="shared" si="2"/>
        <v>75212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125</v>
      </c>
      <c r="J10" s="9" t="s">
        <v>126</v>
      </c>
      <c r="N10" s="11"/>
    </row>
    <row r="11" spans="1:17" s="9" customFormat="1" ht="20.25">
      <c r="N11" s="47"/>
    </row>
    <row r="12" spans="1:17" s="12" customFormat="1" ht="18.75">
      <c r="C12" s="90" t="s">
        <v>71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214348</v>
      </c>
      <c r="D20" s="53">
        <f>F20+H20+J20+N20+P20+L20</f>
        <v>98950</v>
      </c>
      <c r="E20" s="53">
        <f>G20+I20+K20+O20+Q20+M20</f>
        <v>115398</v>
      </c>
      <c r="F20" s="53">
        <v>812</v>
      </c>
      <c r="G20" s="53">
        <v>748</v>
      </c>
      <c r="H20" s="53">
        <v>3742</v>
      </c>
      <c r="I20" s="53">
        <v>3598</v>
      </c>
      <c r="J20" s="53">
        <v>16998</v>
      </c>
      <c r="K20" s="53">
        <v>15710</v>
      </c>
      <c r="L20" s="53">
        <v>37540</v>
      </c>
      <c r="M20" s="53">
        <v>37855</v>
      </c>
      <c r="N20" s="53">
        <v>27704</v>
      </c>
      <c r="O20" s="53">
        <v>30939</v>
      </c>
      <c r="P20" s="53">
        <v>12154</v>
      </c>
      <c r="Q20" s="53">
        <v>26548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4663</v>
      </c>
      <c r="D21" s="53">
        <f t="shared" ref="D21:D42" si="1">F21+H21+J21+N21+P21+L21</f>
        <v>2171</v>
      </c>
      <c r="E21" s="53">
        <f t="shared" ref="E21:E42" si="2">G21+I21+K21+O21+Q21+M21</f>
        <v>2492</v>
      </c>
      <c r="F21" s="53">
        <v>24</v>
      </c>
      <c r="G21" s="53">
        <v>18</v>
      </c>
      <c r="H21" s="53">
        <v>108</v>
      </c>
      <c r="I21" s="53">
        <v>99</v>
      </c>
      <c r="J21" s="53">
        <v>385</v>
      </c>
      <c r="K21" s="53">
        <v>334</v>
      </c>
      <c r="L21" s="53">
        <v>841</v>
      </c>
      <c r="M21" s="53">
        <v>854</v>
      </c>
      <c r="N21" s="53">
        <v>562</v>
      </c>
      <c r="O21" s="53">
        <v>748</v>
      </c>
      <c r="P21" s="53">
        <v>251</v>
      </c>
      <c r="Q21" s="53">
        <v>439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27918</v>
      </c>
      <c r="D22" s="53">
        <f t="shared" si="1"/>
        <v>11797</v>
      </c>
      <c r="E22" s="53">
        <f t="shared" si="2"/>
        <v>16121</v>
      </c>
      <c r="F22" s="53">
        <v>224</v>
      </c>
      <c r="G22" s="53">
        <v>248</v>
      </c>
      <c r="H22" s="53">
        <v>1058</v>
      </c>
      <c r="I22" s="53">
        <v>1088</v>
      </c>
      <c r="J22" s="53">
        <v>2924</v>
      </c>
      <c r="K22" s="53">
        <v>2835</v>
      </c>
      <c r="L22" s="53">
        <v>3680</v>
      </c>
      <c r="M22" s="53">
        <v>6501</v>
      </c>
      <c r="N22" s="53">
        <v>3006</v>
      </c>
      <c r="O22" s="53">
        <v>3762</v>
      </c>
      <c r="P22" s="53">
        <v>905</v>
      </c>
      <c r="Q22" s="53">
        <v>1687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78</v>
      </c>
      <c r="D24" s="53">
        <f t="shared" si="1"/>
        <v>38</v>
      </c>
      <c r="E24" s="53">
        <f t="shared" si="2"/>
        <v>40</v>
      </c>
      <c r="F24" s="53">
        <v>1</v>
      </c>
      <c r="G24" s="53">
        <v>0</v>
      </c>
      <c r="H24" s="53">
        <v>3</v>
      </c>
      <c r="I24" s="53">
        <v>2</v>
      </c>
      <c r="J24" s="53">
        <v>4</v>
      </c>
      <c r="K24" s="53">
        <v>5</v>
      </c>
      <c r="L24" s="53">
        <v>18</v>
      </c>
      <c r="M24" s="53">
        <v>18</v>
      </c>
      <c r="N24" s="53">
        <v>11</v>
      </c>
      <c r="O24" s="53">
        <v>11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35496</v>
      </c>
      <c r="D25" s="53">
        <f t="shared" si="1"/>
        <v>17331</v>
      </c>
      <c r="E25" s="53">
        <f t="shared" si="2"/>
        <v>18165</v>
      </c>
      <c r="F25" s="53">
        <v>91</v>
      </c>
      <c r="G25" s="53">
        <v>98</v>
      </c>
      <c r="H25" s="53">
        <v>586</v>
      </c>
      <c r="I25" s="53">
        <v>558</v>
      </c>
      <c r="J25" s="53">
        <v>2636</v>
      </c>
      <c r="K25" s="53">
        <v>2614</v>
      </c>
      <c r="L25" s="53">
        <v>7252</v>
      </c>
      <c r="M25" s="53">
        <v>5780</v>
      </c>
      <c r="N25" s="53">
        <v>4796</v>
      </c>
      <c r="O25" s="53">
        <v>4909</v>
      </c>
      <c r="P25" s="53">
        <v>1970</v>
      </c>
      <c r="Q25" s="53">
        <v>4206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449</v>
      </c>
      <c r="D26" s="53">
        <f t="shared" si="1"/>
        <v>226</v>
      </c>
      <c r="E26" s="53">
        <f t="shared" si="2"/>
        <v>223</v>
      </c>
      <c r="F26" s="53">
        <v>0</v>
      </c>
      <c r="G26" s="53">
        <v>0</v>
      </c>
      <c r="H26" s="53">
        <v>3</v>
      </c>
      <c r="I26" s="53">
        <v>4</v>
      </c>
      <c r="J26" s="53">
        <v>26</v>
      </c>
      <c r="K26" s="53">
        <v>21</v>
      </c>
      <c r="L26" s="53">
        <v>86</v>
      </c>
      <c r="M26" s="53">
        <v>58</v>
      </c>
      <c r="N26" s="53">
        <v>79</v>
      </c>
      <c r="O26" s="53">
        <v>74</v>
      </c>
      <c r="P26" s="53">
        <v>32</v>
      </c>
      <c r="Q26" s="53"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418</v>
      </c>
      <c r="D27" s="53">
        <f t="shared" si="1"/>
        <v>192</v>
      </c>
      <c r="E27" s="53">
        <f t="shared" si="2"/>
        <v>226</v>
      </c>
      <c r="F27" s="53">
        <v>0</v>
      </c>
      <c r="G27" s="53">
        <v>0</v>
      </c>
      <c r="H27" s="53">
        <v>2</v>
      </c>
      <c r="I27" s="53">
        <v>3</v>
      </c>
      <c r="J27" s="53">
        <v>36</v>
      </c>
      <c r="K27" s="53">
        <v>37</v>
      </c>
      <c r="L27" s="53">
        <v>64</v>
      </c>
      <c r="M27" s="53">
        <v>86</v>
      </c>
      <c r="N27" s="53">
        <v>67</v>
      </c>
      <c r="O27" s="53">
        <v>70</v>
      </c>
      <c r="P27" s="53">
        <v>23</v>
      </c>
      <c r="Q27" s="53">
        <v>30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29025</v>
      </c>
      <c r="D28" s="53">
        <f t="shared" si="1"/>
        <v>13349</v>
      </c>
      <c r="E28" s="53">
        <f t="shared" si="2"/>
        <v>15676</v>
      </c>
      <c r="F28" s="53">
        <v>108</v>
      </c>
      <c r="G28" s="53">
        <v>96</v>
      </c>
      <c r="H28" s="53">
        <v>632</v>
      </c>
      <c r="I28" s="53">
        <v>566</v>
      </c>
      <c r="J28" s="53">
        <v>2812</v>
      </c>
      <c r="K28" s="53">
        <v>2727</v>
      </c>
      <c r="L28" s="53">
        <v>5078</v>
      </c>
      <c r="M28" s="53">
        <v>5746</v>
      </c>
      <c r="N28" s="53">
        <v>3629</v>
      </c>
      <c r="O28" s="53">
        <v>3961</v>
      </c>
      <c r="P28" s="53">
        <v>1090</v>
      </c>
      <c r="Q28" s="53">
        <v>2580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4376</v>
      </c>
      <c r="D29" s="53">
        <f t="shared" si="1"/>
        <v>1903</v>
      </c>
      <c r="E29" s="53">
        <f t="shared" si="2"/>
        <v>2473</v>
      </c>
      <c r="F29" s="53">
        <v>12</v>
      </c>
      <c r="G29" s="53">
        <v>9</v>
      </c>
      <c r="H29" s="53">
        <v>51</v>
      </c>
      <c r="I29" s="53">
        <v>52</v>
      </c>
      <c r="J29" s="53">
        <v>465</v>
      </c>
      <c r="K29" s="53">
        <v>455</v>
      </c>
      <c r="L29" s="53">
        <v>717</v>
      </c>
      <c r="M29" s="53">
        <v>920</v>
      </c>
      <c r="N29" s="53">
        <v>510</v>
      </c>
      <c r="O29" s="53">
        <v>732</v>
      </c>
      <c r="P29" s="53">
        <v>148</v>
      </c>
      <c r="Q29" s="53">
        <v>305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3178</v>
      </c>
      <c r="D30" s="53">
        <f t="shared" si="1"/>
        <v>1311</v>
      </c>
      <c r="E30" s="53">
        <f t="shared" si="2"/>
        <v>1867</v>
      </c>
      <c r="F30" s="53">
        <v>6</v>
      </c>
      <c r="G30" s="53">
        <v>12</v>
      </c>
      <c r="H30" s="53">
        <v>74</v>
      </c>
      <c r="I30" s="53">
        <v>65</v>
      </c>
      <c r="J30" s="53">
        <v>478</v>
      </c>
      <c r="K30" s="53">
        <v>459</v>
      </c>
      <c r="L30" s="53">
        <v>405</v>
      </c>
      <c r="M30" s="53">
        <v>842</v>
      </c>
      <c r="N30" s="53">
        <v>285</v>
      </c>
      <c r="O30" s="53">
        <v>407</v>
      </c>
      <c r="P30" s="53">
        <v>63</v>
      </c>
      <c r="Q30" s="53">
        <v>82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2832</v>
      </c>
      <c r="D31" s="53">
        <f t="shared" si="1"/>
        <v>1379</v>
      </c>
      <c r="E31" s="53">
        <f t="shared" si="2"/>
        <v>1453</v>
      </c>
      <c r="F31" s="53">
        <v>0</v>
      </c>
      <c r="G31" s="53">
        <v>2</v>
      </c>
      <c r="H31" s="53">
        <v>12</v>
      </c>
      <c r="I31" s="53">
        <v>7</v>
      </c>
      <c r="J31" s="53">
        <v>249</v>
      </c>
      <c r="K31" s="53">
        <v>215</v>
      </c>
      <c r="L31" s="53">
        <v>575</v>
      </c>
      <c r="M31" s="53">
        <v>525</v>
      </c>
      <c r="N31" s="53">
        <v>425</v>
      </c>
      <c r="O31" s="53">
        <v>472</v>
      </c>
      <c r="P31" s="53">
        <v>118</v>
      </c>
      <c r="Q31" s="53">
        <v>232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1038</v>
      </c>
      <c r="D32" s="53">
        <f t="shared" si="1"/>
        <v>445</v>
      </c>
      <c r="E32" s="53">
        <f t="shared" si="2"/>
        <v>593</v>
      </c>
      <c r="F32" s="53">
        <v>7</v>
      </c>
      <c r="G32" s="53">
        <v>10</v>
      </c>
      <c r="H32" s="53">
        <v>29</v>
      </c>
      <c r="I32" s="53">
        <v>23</v>
      </c>
      <c r="J32" s="53">
        <v>73</v>
      </c>
      <c r="K32" s="53">
        <v>72</v>
      </c>
      <c r="L32" s="53">
        <v>161</v>
      </c>
      <c r="M32" s="53">
        <v>238</v>
      </c>
      <c r="N32" s="53">
        <v>128</v>
      </c>
      <c r="O32" s="53">
        <v>186</v>
      </c>
      <c r="P32" s="53">
        <v>47</v>
      </c>
      <c r="Q32" s="53">
        <v>64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30040</v>
      </c>
      <c r="D33" s="53">
        <f t="shared" si="1"/>
        <v>14034</v>
      </c>
      <c r="E33" s="53">
        <f t="shared" si="2"/>
        <v>16006</v>
      </c>
      <c r="F33" s="53">
        <v>140</v>
      </c>
      <c r="G33" s="53">
        <v>132</v>
      </c>
      <c r="H33" s="53">
        <v>710</v>
      </c>
      <c r="I33" s="53">
        <v>672</v>
      </c>
      <c r="J33" s="53">
        <v>2114</v>
      </c>
      <c r="K33" s="53">
        <v>1981</v>
      </c>
      <c r="L33" s="53">
        <v>5435</v>
      </c>
      <c r="M33" s="53">
        <v>5352</v>
      </c>
      <c r="N33" s="53">
        <v>4054</v>
      </c>
      <c r="O33" s="53">
        <v>4560</v>
      </c>
      <c r="P33" s="53">
        <v>1581</v>
      </c>
      <c r="Q33" s="53">
        <v>3309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20617</v>
      </c>
      <c r="D34" s="53">
        <f t="shared" si="1"/>
        <v>10064</v>
      </c>
      <c r="E34" s="53">
        <f t="shared" si="2"/>
        <v>10553</v>
      </c>
      <c r="F34" s="53">
        <v>93</v>
      </c>
      <c r="G34" s="53">
        <v>82</v>
      </c>
      <c r="H34" s="53">
        <v>415</v>
      </c>
      <c r="I34" s="53">
        <v>412</v>
      </c>
      <c r="J34" s="53">
        <v>1593</v>
      </c>
      <c r="K34" s="53">
        <v>1536</v>
      </c>
      <c r="L34" s="53">
        <v>4186</v>
      </c>
      <c r="M34" s="53">
        <v>3662</v>
      </c>
      <c r="N34" s="53">
        <v>2822</v>
      </c>
      <c r="O34" s="53">
        <v>2889</v>
      </c>
      <c r="P34" s="53">
        <v>955</v>
      </c>
      <c r="Q34" s="53">
        <v>1972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2289</v>
      </c>
      <c r="D35" s="53">
        <f t="shared" si="1"/>
        <v>1186</v>
      </c>
      <c r="E35" s="53">
        <f t="shared" si="2"/>
        <v>1103</v>
      </c>
      <c r="F35" s="53">
        <v>2</v>
      </c>
      <c r="G35" s="53">
        <v>2</v>
      </c>
      <c r="H35" s="53">
        <v>6</v>
      </c>
      <c r="I35" s="53">
        <v>5</v>
      </c>
      <c r="J35" s="53">
        <v>98</v>
      </c>
      <c r="K35" s="53">
        <v>66</v>
      </c>
      <c r="L35" s="53">
        <v>480</v>
      </c>
      <c r="M35" s="53">
        <v>343</v>
      </c>
      <c r="N35" s="53">
        <v>456</v>
      </c>
      <c r="O35" s="53">
        <v>437</v>
      </c>
      <c r="P35" s="53">
        <v>144</v>
      </c>
      <c r="Q35" s="53">
        <v>250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13378</v>
      </c>
      <c r="D36" s="53">
        <f t="shared" si="1"/>
        <v>6427</v>
      </c>
      <c r="E36" s="53">
        <f t="shared" si="2"/>
        <v>6951</v>
      </c>
      <c r="F36" s="53">
        <v>56</v>
      </c>
      <c r="G36" s="53">
        <v>41</v>
      </c>
      <c r="H36" s="53">
        <v>234</v>
      </c>
      <c r="I36" s="53">
        <v>200</v>
      </c>
      <c r="J36" s="53">
        <v>1123</v>
      </c>
      <c r="K36" s="53">
        <v>1018</v>
      </c>
      <c r="L36" s="53">
        <v>2329</v>
      </c>
      <c r="M36" s="53">
        <v>2196</v>
      </c>
      <c r="N36" s="53">
        <v>1916</v>
      </c>
      <c r="O36" s="53">
        <v>1957</v>
      </c>
      <c r="P36" s="53">
        <v>769</v>
      </c>
      <c r="Q36" s="53">
        <v>1539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1490</v>
      </c>
      <c r="D37" s="53">
        <f t="shared" si="1"/>
        <v>700</v>
      </c>
      <c r="E37" s="53">
        <f t="shared" si="2"/>
        <v>790</v>
      </c>
      <c r="F37" s="53">
        <v>4</v>
      </c>
      <c r="G37" s="53">
        <v>3</v>
      </c>
      <c r="H37" s="53">
        <v>18</v>
      </c>
      <c r="I37" s="53">
        <v>18</v>
      </c>
      <c r="J37" s="53">
        <v>119</v>
      </c>
      <c r="K37" s="53">
        <v>121</v>
      </c>
      <c r="L37" s="53">
        <v>252</v>
      </c>
      <c r="M37" s="53">
        <v>232</v>
      </c>
      <c r="N37" s="53">
        <v>217</v>
      </c>
      <c r="O37" s="53">
        <v>226</v>
      </c>
      <c r="P37" s="53">
        <v>90</v>
      </c>
      <c r="Q37" s="53">
        <v>190</v>
      </c>
    </row>
    <row r="38" spans="1:17" s="35" customFormat="1" ht="18.75">
      <c r="A38" s="50">
        <v>15</v>
      </c>
      <c r="B38" s="51" t="s">
        <v>102</v>
      </c>
      <c r="C38" s="52">
        <f t="shared" si="0"/>
        <v>134</v>
      </c>
      <c r="D38" s="53">
        <f t="shared" si="1"/>
        <v>84</v>
      </c>
      <c r="E38" s="53">
        <f t="shared" si="2"/>
        <v>50</v>
      </c>
      <c r="F38" s="53">
        <v>2</v>
      </c>
      <c r="G38" s="53">
        <v>0</v>
      </c>
      <c r="H38" s="53">
        <v>2</v>
      </c>
      <c r="I38" s="53">
        <v>3</v>
      </c>
      <c r="J38" s="53">
        <v>7</v>
      </c>
      <c r="K38" s="53">
        <v>5</v>
      </c>
      <c r="L38" s="53">
        <v>42</v>
      </c>
      <c r="M38" s="53">
        <v>26</v>
      </c>
      <c r="N38" s="53">
        <v>23</v>
      </c>
      <c r="O38" s="53">
        <v>10</v>
      </c>
      <c r="P38" s="53">
        <v>8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15832</v>
      </c>
      <c r="D39" s="53">
        <f t="shared" si="1"/>
        <v>7649</v>
      </c>
      <c r="E39" s="53">
        <f t="shared" si="2"/>
        <v>8183</v>
      </c>
      <c r="F39" s="53">
        <v>0</v>
      </c>
      <c r="G39" s="53">
        <v>4</v>
      </c>
      <c r="H39" s="53">
        <v>84</v>
      </c>
      <c r="I39" s="53">
        <v>67</v>
      </c>
      <c r="J39" s="53">
        <v>1213</v>
      </c>
      <c r="K39" s="53">
        <v>1163</v>
      </c>
      <c r="L39" s="53">
        <v>2778</v>
      </c>
      <c r="M39" s="53">
        <v>2373</v>
      </c>
      <c r="N39" s="53">
        <v>2609</v>
      </c>
      <c r="O39" s="53">
        <v>2747</v>
      </c>
      <c r="P39" s="53">
        <v>965</v>
      </c>
      <c r="Q39" s="53">
        <v>1829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9093</v>
      </c>
      <c r="D40" s="53">
        <f t="shared" si="1"/>
        <v>4358</v>
      </c>
      <c r="E40" s="53">
        <f t="shared" si="2"/>
        <v>4735</v>
      </c>
      <c r="F40" s="53">
        <v>7</v>
      </c>
      <c r="G40" s="53">
        <v>3</v>
      </c>
      <c r="H40" s="53">
        <v>57</v>
      </c>
      <c r="I40" s="53">
        <v>53</v>
      </c>
      <c r="J40" s="53">
        <v>710</v>
      </c>
      <c r="K40" s="53">
        <v>782</v>
      </c>
      <c r="L40" s="53">
        <v>1636</v>
      </c>
      <c r="M40" s="53">
        <v>1534</v>
      </c>
      <c r="N40" s="53">
        <v>1454</v>
      </c>
      <c r="O40" s="53">
        <v>1512</v>
      </c>
      <c r="P40" s="53">
        <v>494</v>
      </c>
      <c r="Q40" s="53">
        <v>851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344</v>
      </c>
      <c r="D41" s="53">
        <f t="shared" si="1"/>
        <v>198</v>
      </c>
      <c r="E41" s="53">
        <f t="shared" si="2"/>
        <v>146</v>
      </c>
      <c r="F41" s="53">
        <v>0</v>
      </c>
      <c r="G41" s="53">
        <v>0</v>
      </c>
      <c r="H41" s="53">
        <v>0</v>
      </c>
      <c r="I41" s="53">
        <v>1</v>
      </c>
      <c r="J41" s="53">
        <v>12</v>
      </c>
      <c r="K41" s="53">
        <v>17</v>
      </c>
      <c r="L41" s="53">
        <v>101</v>
      </c>
      <c r="M41" s="53">
        <v>59</v>
      </c>
      <c r="N41" s="53">
        <v>72</v>
      </c>
      <c r="O41" s="53">
        <v>45</v>
      </c>
      <c r="P41" s="53">
        <v>13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761</v>
      </c>
      <c r="D42" s="53">
        <f t="shared" si="1"/>
        <v>435</v>
      </c>
      <c r="E42" s="53">
        <f t="shared" si="2"/>
        <v>326</v>
      </c>
      <c r="F42" s="53">
        <v>2</v>
      </c>
      <c r="G42" s="53">
        <v>2</v>
      </c>
      <c r="H42" s="53">
        <v>2</v>
      </c>
      <c r="I42" s="53">
        <v>4</v>
      </c>
      <c r="J42" s="53">
        <v>26</v>
      </c>
      <c r="K42" s="53">
        <v>27</v>
      </c>
      <c r="L42" s="53">
        <v>164</v>
      </c>
      <c r="M42" s="53">
        <v>98</v>
      </c>
      <c r="N42" s="53">
        <v>174</v>
      </c>
      <c r="O42" s="53">
        <v>120</v>
      </c>
      <c r="P42" s="53">
        <v>67</v>
      </c>
      <c r="Q42" s="53">
        <v>75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411195</v>
      </c>
      <c r="D43" s="52">
        <f t="shared" si="4"/>
        <v>191130</v>
      </c>
      <c r="E43" s="52">
        <f t="shared" si="4"/>
        <v>220065</v>
      </c>
      <c r="F43" s="52">
        <f t="shared" si="4"/>
        <v>1563</v>
      </c>
      <c r="G43" s="52">
        <f t="shared" si="4"/>
        <v>1489</v>
      </c>
      <c r="H43" s="52">
        <f t="shared" si="4"/>
        <v>7699</v>
      </c>
      <c r="I43" s="52">
        <f t="shared" si="4"/>
        <v>7379</v>
      </c>
      <c r="J43" s="52">
        <f t="shared" si="4"/>
        <v>33571</v>
      </c>
      <c r="K43" s="52">
        <f t="shared" si="4"/>
        <v>31724</v>
      </c>
      <c r="L43" s="52">
        <f t="shared" si="4"/>
        <v>72641</v>
      </c>
      <c r="M43" s="52">
        <f t="shared" si="4"/>
        <v>74154</v>
      </c>
      <c r="N43" s="52">
        <f t="shared" si="4"/>
        <v>54141</v>
      </c>
      <c r="O43" s="52">
        <f t="shared" si="4"/>
        <v>59726</v>
      </c>
      <c r="P43" s="52">
        <f t="shared" si="4"/>
        <v>21515</v>
      </c>
      <c r="Q43" s="52">
        <f t="shared" si="4"/>
        <v>45593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125</v>
      </c>
      <c r="J10" s="9" t="s">
        <v>126</v>
      </c>
      <c r="N10" s="11"/>
    </row>
    <row r="11" spans="1:17" s="9" customFormat="1" ht="20.25">
      <c r="N11" s="47"/>
    </row>
    <row r="12" spans="1:17" s="12" customFormat="1" ht="18.75">
      <c r="C12" s="90" t="s">
        <v>72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56251</v>
      </c>
      <c r="D20" s="53">
        <f>F20+H20+J20+N20+P20+L20</f>
        <v>26620</v>
      </c>
      <c r="E20" s="53">
        <f>G20+I20+K20+O20+Q20+M20</f>
        <v>29631</v>
      </c>
      <c r="F20" s="53">
        <v>249</v>
      </c>
      <c r="G20" s="53">
        <v>262</v>
      </c>
      <c r="H20" s="53">
        <v>972</v>
      </c>
      <c r="I20" s="53">
        <v>940</v>
      </c>
      <c r="J20" s="53">
        <v>3729</v>
      </c>
      <c r="K20" s="53">
        <v>3536</v>
      </c>
      <c r="L20" s="53">
        <v>10264</v>
      </c>
      <c r="M20" s="53">
        <v>10239</v>
      </c>
      <c r="N20" s="53">
        <v>8424</v>
      </c>
      <c r="O20" s="53">
        <v>8728</v>
      </c>
      <c r="P20" s="53">
        <v>2982</v>
      </c>
      <c r="Q20" s="53">
        <v>5926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3199</v>
      </c>
      <c r="D21" s="53">
        <f t="shared" ref="D21:D42" si="1">F21+H21+J21+N21+P21+L21</f>
        <v>1574</v>
      </c>
      <c r="E21" s="53">
        <f t="shared" ref="E21:E42" si="2">G21+I21+K21+O21+Q21+M21</f>
        <v>1625</v>
      </c>
      <c r="F21" s="53">
        <v>15</v>
      </c>
      <c r="G21" s="53">
        <v>15</v>
      </c>
      <c r="H21" s="53">
        <v>44</v>
      </c>
      <c r="I21" s="53">
        <v>38</v>
      </c>
      <c r="J21" s="53">
        <v>276</v>
      </c>
      <c r="K21" s="53">
        <v>227</v>
      </c>
      <c r="L21" s="53">
        <v>700</v>
      </c>
      <c r="M21" s="53">
        <v>602</v>
      </c>
      <c r="N21" s="53">
        <v>411</v>
      </c>
      <c r="O21" s="53">
        <v>437</v>
      </c>
      <c r="P21" s="53">
        <v>128</v>
      </c>
      <c r="Q21" s="53">
        <v>306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18433</v>
      </c>
      <c r="D22" s="53">
        <f t="shared" si="1"/>
        <v>8106</v>
      </c>
      <c r="E22" s="53">
        <f t="shared" si="2"/>
        <v>10327</v>
      </c>
      <c r="F22" s="53">
        <v>11</v>
      </c>
      <c r="G22" s="53">
        <v>10</v>
      </c>
      <c r="H22" s="53">
        <v>112</v>
      </c>
      <c r="I22" s="53">
        <v>145</v>
      </c>
      <c r="J22" s="53">
        <v>2016</v>
      </c>
      <c r="K22" s="53">
        <v>2033</v>
      </c>
      <c r="L22" s="53">
        <v>3346</v>
      </c>
      <c r="M22" s="53">
        <v>4036</v>
      </c>
      <c r="N22" s="53">
        <v>1932</v>
      </c>
      <c r="O22" s="53">
        <v>2610</v>
      </c>
      <c r="P22" s="53">
        <v>689</v>
      </c>
      <c r="Q22" s="53">
        <v>1493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983</v>
      </c>
      <c r="D24" s="53">
        <f t="shared" si="1"/>
        <v>506</v>
      </c>
      <c r="E24" s="53">
        <f t="shared" si="2"/>
        <v>477</v>
      </c>
      <c r="F24" s="53">
        <v>1</v>
      </c>
      <c r="G24" s="53">
        <v>1</v>
      </c>
      <c r="H24" s="53">
        <v>11</v>
      </c>
      <c r="I24" s="53">
        <v>11</v>
      </c>
      <c r="J24" s="53">
        <v>77</v>
      </c>
      <c r="K24" s="53">
        <v>74</v>
      </c>
      <c r="L24" s="53">
        <v>182</v>
      </c>
      <c r="M24" s="53">
        <v>158</v>
      </c>
      <c r="N24" s="53">
        <v>184</v>
      </c>
      <c r="O24" s="53">
        <v>179</v>
      </c>
      <c r="P24" s="53">
        <v>51</v>
      </c>
      <c r="Q24" s="53">
        <v>54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2784</v>
      </c>
      <c r="D25" s="53">
        <f t="shared" si="1"/>
        <v>1728</v>
      </c>
      <c r="E25" s="53">
        <f t="shared" si="2"/>
        <v>1056</v>
      </c>
      <c r="F25" s="53">
        <v>4</v>
      </c>
      <c r="G25" s="53">
        <v>6</v>
      </c>
      <c r="H25" s="53">
        <v>29</v>
      </c>
      <c r="I25" s="53">
        <v>29</v>
      </c>
      <c r="J25" s="53">
        <v>98</v>
      </c>
      <c r="K25" s="53">
        <v>68</v>
      </c>
      <c r="L25" s="53">
        <v>844</v>
      </c>
      <c r="M25" s="53">
        <v>366</v>
      </c>
      <c r="N25" s="53">
        <v>636</v>
      </c>
      <c r="O25" s="53">
        <v>404</v>
      </c>
      <c r="P25" s="53">
        <v>117</v>
      </c>
      <c r="Q25" s="53">
        <v>183</v>
      </c>
    </row>
    <row r="26" spans="1:17" s="35" customFormat="1" ht="18.75">
      <c r="A26" s="50" t="s">
        <v>88</v>
      </c>
      <c r="B26" s="51" t="s">
        <v>89</v>
      </c>
      <c r="C26" s="52">
        <f t="shared" si="0"/>
        <v>18</v>
      </c>
      <c r="D26" s="53">
        <f t="shared" si="1"/>
        <v>8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2</v>
      </c>
      <c r="M26" s="53">
        <v>4</v>
      </c>
      <c r="N26" s="53">
        <v>5</v>
      </c>
      <c r="O26" s="53">
        <v>3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3509</v>
      </c>
      <c r="D27" s="53">
        <f t="shared" si="1"/>
        <v>1556</v>
      </c>
      <c r="E27" s="53">
        <f t="shared" si="2"/>
        <v>1953</v>
      </c>
      <c r="F27" s="53">
        <v>13</v>
      </c>
      <c r="G27" s="53">
        <v>14</v>
      </c>
      <c r="H27" s="53">
        <v>88</v>
      </c>
      <c r="I27" s="53">
        <v>80</v>
      </c>
      <c r="J27" s="53">
        <v>497</v>
      </c>
      <c r="K27" s="53">
        <v>462</v>
      </c>
      <c r="L27" s="53">
        <v>559</v>
      </c>
      <c r="M27" s="53">
        <v>822</v>
      </c>
      <c r="N27" s="53">
        <v>339</v>
      </c>
      <c r="O27" s="53">
        <v>442</v>
      </c>
      <c r="P27" s="53">
        <v>60</v>
      </c>
      <c r="Q27" s="53">
        <v>133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303</v>
      </c>
      <c r="D28" s="53">
        <f t="shared" si="1"/>
        <v>228</v>
      </c>
      <c r="E28" s="53">
        <f t="shared" si="2"/>
        <v>75</v>
      </c>
      <c r="F28" s="53">
        <v>1</v>
      </c>
      <c r="G28" s="53">
        <v>0</v>
      </c>
      <c r="H28" s="53">
        <v>2</v>
      </c>
      <c r="I28" s="53">
        <v>2</v>
      </c>
      <c r="J28" s="53">
        <v>8</v>
      </c>
      <c r="K28" s="53">
        <v>9</v>
      </c>
      <c r="L28" s="53">
        <v>125</v>
      </c>
      <c r="M28" s="53">
        <v>38</v>
      </c>
      <c r="N28" s="53">
        <v>75</v>
      </c>
      <c r="O28" s="53">
        <v>21</v>
      </c>
      <c r="P28" s="53">
        <v>17</v>
      </c>
      <c r="Q28" s="53">
        <v>5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8949</v>
      </c>
      <c r="D29" s="53">
        <f t="shared" si="1"/>
        <v>4011</v>
      </c>
      <c r="E29" s="53">
        <f t="shared" si="2"/>
        <v>4938</v>
      </c>
      <c r="F29" s="53">
        <v>67</v>
      </c>
      <c r="G29" s="53">
        <v>62</v>
      </c>
      <c r="H29" s="53">
        <v>306</v>
      </c>
      <c r="I29" s="53">
        <v>272</v>
      </c>
      <c r="J29" s="53">
        <v>999</v>
      </c>
      <c r="K29" s="53">
        <v>878</v>
      </c>
      <c r="L29" s="53">
        <v>1481</v>
      </c>
      <c r="M29" s="53">
        <v>1978</v>
      </c>
      <c r="N29" s="53">
        <v>876</v>
      </c>
      <c r="O29" s="53">
        <v>1086</v>
      </c>
      <c r="P29" s="53">
        <v>282</v>
      </c>
      <c r="Q29" s="53">
        <v>662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4958</v>
      </c>
      <c r="D30" s="53">
        <f t="shared" si="1"/>
        <v>2069</v>
      </c>
      <c r="E30" s="53">
        <f t="shared" si="2"/>
        <v>2889</v>
      </c>
      <c r="F30" s="53">
        <v>52</v>
      </c>
      <c r="G30" s="53">
        <v>55</v>
      </c>
      <c r="H30" s="53">
        <v>230</v>
      </c>
      <c r="I30" s="53">
        <v>216</v>
      </c>
      <c r="J30" s="53">
        <v>728</v>
      </c>
      <c r="K30" s="53">
        <v>698</v>
      </c>
      <c r="L30" s="53">
        <v>648</v>
      </c>
      <c r="M30" s="53">
        <v>1409</v>
      </c>
      <c r="N30" s="53">
        <v>343</v>
      </c>
      <c r="O30" s="53">
        <v>391</v>
      </c>
      <c r="P30" s="53">
        <v>68</v>
      </c>
      <c r="Q30" s="53">
        <v>120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9135</v>
      </c>
      <c r="D31" s="53">
        <f t="shared" si="1"/>
        <v>4165</v>
      </c>
      <c r="E31" s="53">
        <f t="shared" si="2"/>
        <v>4970</v>
      </c>
      <c r="F31" s="53">
        <v>54</v>
      </c>
      <c r="G31" s="53">
        <v>57</v>
      </c>
      <c r="H31" s="53">
        <v>298</v>
      </c>
      <c r="I31" s="53">
        <v>265</v>
      </c>
      <c r="J31" s="53">
        <v>1010</v>
      </c>
      <c r="K31" s="53">
        <v>992</v>
      </c>
      <c r="L31" s="53">
        <v>1624</v>
      </c>
      <c r="M31" s="53">
        <v>2006</v>
      </c>
      <c r="N31" s="53">
        <v>921</v>
      </c>
      <c r="O31" s="53">
        <v>1089</v>
      </c>
      <c r="P31" s="53">
        <v>258</v>
      </c>
      <c r="Q31" s="53">
        <v>561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5370</v>
      </c>
      <c r="D32" s="53">
        <f t="shared" si="1"/>
        <v>2367</v>
      </c>
      <c r="E32" s="53">
        <f t="shared" si="2"/>
        <v>3003</v>
      </c>
      <c r="F32" s="53">
        <v>20</v>
      </c>
      <c r="G32" s="53">
        <v>14</v>
      </c>
      <c r="H32" s="53">
        <v>147</v>
      </c>
      <c r="I32" s="53">
        <v>143</v>
      </c>
      <c r="J32" s="53">
        <v>700</v>
      </c>
      <c r="K32" s="53">
        <v>640</v>
      </c>
      <c r="L32" s="53">
        <v>787</v>
      </c>
      <c r="M32" s="53">
        <v>1260</v>
      </c>
      <c r="N32" s="53">
        <v>555</v>
      </c>
      <c r="O32" s="53">
        <v>713</v>
      </c>
      <c r="P32" s="53">
        <v>158</v>
      </c>
      <c r="Q32" s="53">
        <v>233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20994</v>
      </c>
      <c r="D33" s="53">
        <f t="shared" si="1"/>
        <v>9446</v>
      </c>
      <c r="E33" s="53">
        <f t="shared" si="2"/>
        <v>11548</v>
      </c>
      <c r="F33" s="53">
        <v>0</v>
      </c>
      <c r="G33" s="53">
        <v>1</v>
      </c>
      <c r="H33" s="53">
        <v>52</v>
      </c>
      <c r="I33" s="53">
        <v>76</v>
      </c>
      <c r="J33" s="53">
        <v>1837</v>
      </c>
      <c r="K33" s="53">
        <v>1656</v>
      </c>
      <c r="L33" s="53">
        <v>4004</v>
      </c>
      <c r="M33" s="53">
        <v>3590</v>
      </c>
      <c r="N33" s="53">
        <v>2314</v>
      </c>
      <c r="O33" s="53">
        <v>2892</v>
      </c>
      <c r="P33" s="53">
        <v>1239</v>
      </c>
      <c r="Q33" s="53">
        <v>3333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8566</v>
      </c>
      <c r="D34" s="53">
        <f t="shared" si="1"/>
        <v>3750</v>
      </c>
      <c r="E34" s="53">
        <f t="shared" si="2"/>
        <v>4816</v>
      </c>
      <c r="F34" s="53">
        <v>2</v>
      </c>
      <c r="G34" s="53">
        <v>0</v>
      </c>
      <c r="H34" s="53">
        <v>29</v>
      </c>
      <c r="I34" s="53">
        <v>29</v>
      </c>
      <c r="J34" s="53">
        <v>733</v>
      </c>
      <c r="K34" s="53">
        <v>694</v>
      </c>
      <c r="L34" s="53">
        <v>1759</v>
      </c>
      <c r="M34" s="53">
        <v>1558</v>
      </c>
      <c r="N34" s="53">
        <v>809</v>
      </c>
      <c r="O34" s="53">
        <v>1115</v>
      </c>
      <c r="P34" s="53">
        <v>418</v>
      </c>
      <c r="Q34" s="53">
        <v>1420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39853</v>
      </c>
      <c r="D35" s="53">
        <f t="shared" si="1"/>
        <v>18304</v>
      </c>
      <c r="E35" s="53">
        <f t="shared" si="2"/>
        <v>21549</v>
      </c>
      <c r="F35" s="53">
        <v>109</v>
      </c>
      <c r="G35" s="53">
        <v>95</v>
      </c>
      <c r="H35" s="53">
        <v>637</v>
      </c>
      <c r="I35" s="53">
        <v>637</v>
      </c>
      <c r="J35" s="53">
        <v>3240</v>
      </c>
      <c r="K35" s="53">
        <v>3042</v>
      </c>
      <c r="L35" s="53">
        <v>6746</v>
      </c>
      <c r="M35" s="53">
        <v>6588</v>
      </c>
      <c r="N35" s="53">
        <v>5111</v>
      </c>
      <c r="O35" s="53">
        <v>5729</v>
      </c>
      <c r="P35" s="53">
        <v>2461</v>
      </c>
      <c r="Q35" s="53">
        <v>5458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2236</v>
      </c>
      <c r="D36" s="53">
        <f t="shared" si="1"/>
        <v>976</v>
      </c>
      <c r="E36" s="53">
        <f t="shared" si="2"/>
        <v>1260</v>
      </c>
      <c r="F36" s="53">
        <v>1</v>
      </c>
      <c r="G36" s="53">
        <v>0</v>
      </c>
      <c r="H36" s="53">
        <v>4</v>
      </c>
      <c r="I36" s="53">
        <v>2</v>
      </c>
      <c r="J36" s="53">
        <v>202</v>
      </c>
      <c r="K36" s="53">
        <v>151</v>
      </c>
      <c r="L36" s="53">
        <v>434</v>
      </c>
      <c r="M36" s="53">
        <v>404</v>
      </c>
      <c r="N36" s="53">
        <v>218</v>
      </c>
      <c r="O36" s="53">
        <v>343</v>
      </c>
      <c r="P36" s="53">
        <v>117</v>
      </c>
      <c r="Q36" s="53">
        <v>360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419</v>
      </c>
      <c r="D37" s="53">
        <f t="shared" si="1"/>
        <v>213</v>
      </c>
      <c r="E37" s="53">
        <f t="shared" si="2"/>
        <v>206</v>
      </c>
      <c r="F37" s="53">
        <v>0</v>
      </c>
      <c r="G37" s="53">
        <v>0</v>
      </c>
      <c r="H37" s="53">
        <v>1</v>
      </c>
      <c r="I37" s="53">
        <v>0</v>
      </c>
      <c r="J37" s="53">
        <v>40</v>
      </c>
      <c r="K37" s="53">
        <v>29</v>
      </c>
      <c r="L37" s="53">
        <v>105</v>
      </c>
      <c r="M37" s="53">
        <v>74</v>
      </c>
      <c r="N37" s="53">
        <v>48</v>
      </c>
      <c r="O37" s="53">
        <v>42</v>
      </c>
      <c r="P37" s="53">
        <v>19</v>
      </c>
      <c r="Q37" s="53">
        <v>61</v>
      </c>
    </row>
    <row r="38" spans="1:17" s="35" customFormat="1" ht="18.75">
      <c r="A38" s="50">
        <v>15</v>
      </c>
      <c r="B38" s="51" t="s">
        <v>102</v>
      </c>
      <c r="C38" s="52">
        <f t="shared" si="0"/>
        <v>4705</v>
      </c>
      <c r="D38" s="53">
        <f t="shared" si="1"/>
        <v>2202</v>
      </c>
      <c r="E38" s="53">
        <f t="shared" si="2"/>
        <v>2503</v>
      </c>
      <c r="F38" s="53">
        <v>6</v>
      </c>
      <c r="G38" s="53">
        <v>11</v>
      </c>
      <c r="H38" s="53">
        <v>40</v>
      </c>
      <c r="I38" s="53">
        <v>46</v>
      </c>
      <c r="J38" s="53">
        <v>314</v>
      </c>
      <c r="K38" s="53">
        <v>304</v>
      </c>
      <c r="L38" s="53">
        <v>726</v>
      </c>
      <c r="M38" s="53">
        <v>571</v>
      </c>
      <c r="N38" s="53">
        <v>688</v>
      </c>
      <c r="O38" s="53">
        <v>776</v>
      </c>
      <c r="P38" s="53">
        <v>428</v>
      </c>
      <c r="Q38" s="53">
        <v>795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25685</v>
      </c>
      <c r="D39" s="53">
        <f t="shared" si="1"/>
        <v>11332</v>
      </c>
      <c r="E39" s="53">
        <f t="shared" si="2"/>
        <v>14353</v>
      </c>
      <c r="F39" s="53">
        <v>107</v>
      </c>
      <c r="G39" s="53">
        <v>125</v>
      </c>
      <c r="H39" s="53">
        <v>616</v>
      </c>
      <c r="I39" s="53">
        <v>555</v>
      </c>
      <c r="J39" s="53">
        <v>2158</v>
      </c>
      <c r="K39" s="53">
        <v>1954</v>
      </c>
      <c r="L39" s="53">
        <v>4611</v>
      </c>
      <c r="M39" s="53">
        <v>4805</v>
      </c>
      <c r="N39" s="53">
        <v>2574</v>
      </c>
      <c r="O39" s="53">
        <v>3452</v>
      </c>
      <c r="P39" s="53">
        <v>1266</v>
      </c>
      <c r="Q39" s="53">
        <v>3462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16487</v>
      </c>
      <c r="D40" s="53">
        <f t="shared" si="1"/>
        <v>7132</v>
      </c>
      <c r="E40" s="53">
        <f t="shared" si="2"/>
        <v>9355</v>
      </c>
      <c r="F40" s="53">
        <v>104</v>
      </c>
      <c r="G40" s="53">
        <v>89</v>
      </c>
      <c r="H40" s="53">
        <v>466</v>
      </c>
      <c r="I40" s="53">
        <v>454</v>
      </c>
      <c r="J40" s="53">
        <v>1549</v>
      </c>
      <c r="K40" s="53">
        <v>1416</v>
      </c>
      <c r="L40" s="53">
        <v>2714</v>
      </c>
      <c r="M40" s="53">
        <v>3344</v>
      </c>
      <c r="N40" s="53">
        <v>1600</v>
      </c>
      <c r="O40" s="53">
        <v>2108</v>
      </c>
      <c r="P40" s="53">
        <v>699</v>
      </c>
      <c r="Q40" s="53">
        <v>1944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17303</v>
      </c>
      <c r="D41" s="53">
        <f t="shared" si="1"/>
        <v>8154</v>
      </c>
      <c r="E41" s="53">
        <f t="shared" si="2"/>
        <v>9149</v>
      </c>
      <c r="F41" s="53">
        <v>38</v>
      </c>
      <c r="G41" s="53">
        <v>54</v>
      </c>
      <c r="H41" s="53">
        <v>293</v>
      </c>
      <c r="I41" s="53">
        <v>230</v>
      </c>
      <c r="J41" s="53">
        <v>1344</v>
      </c>
      <c r="K41" s="53">
        <v>1264</v>
      </c>
      <c r="L41" s="53">
        <v>3168</v>
      </c>
      <c r="M41" s="53">
        <v>2817</v>
      </c>
      <c r="N41" s="53">
        <v>2274</v>
      </c>
      <c r="O41" s="53">
        <v>2496</v>
      </c>
      <c r="P41" s="53">
        <v>1037</v>
      </c>
      <c r="Q41" s="53">
        <v>2288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8592</v>
      </c>
      <c r="D42" s="53">
        <f t="shared" si="1"/>
        <v>4090</v>
      </c>
      <c r="E42" s="53">
        <f t="shared" si="2"/>
        <v>4502</v>
      </c>
      <c r="F42" s="53">
        <v>16</v>
      </c>
      <c r="G42" s="53">
        <v>21</v>
      </c>
      <c r="H42" s="53">
        <v>110</v>
      </c>
      <c r="I42" s="53">
        <v>124</v>
      </c>
      <c r="J42" s="53">
        <v>709</v>
      </c>
      <c r="K42" s="53">
        <v>660</v>
      </c>
      <c r="L42" s="53">
        <v>1613</v>
      </c>
      <c r="M42" s="53">
        <v>1286</v>
      </c>
      <c r="N42" s="53">
        <v>1151</v>
      </c>
      <c r="O42" s="53">
        <v>1222</v>
      </c>
      <c r="P42" s="53">
        <v>491</v>
      </c>
      <c r="Q42" s="53">
        <v>1189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255096</v>
      </c>
      <c r="D43" s="52">
        <f>SUM(D20:D42)-D21-D23-D26-D37</f>
        <v>116742</v>
      </c>
      <c r="E43" s="52">
        <f>SUM(E20:E42)-E21-E23-E26-E37</f>
        <v>138354</v>
      </c>
      <c r="F43" s="52">
        <f t="shared" ref="F43:Q43" si="4">SUM(F20:F42)-F21-F23-F26-F37</f>
        <v>855</v>
      </c>
      <c r="G43" s="52">
        <f t="shared" si="4"/>
        <v>877</v>
      </c>
      <c r="H43" s="52">
        <f t="shared" si="4"/>
        <v>4442</v>
      </c>
      <c r="I43" s="52">
        <f t="shared" si="4"/>
        <v>4256</v>
      </c>
      <c r="J43" s="52">
        <f t="shared" si="4"/>
        <v>21948</v>
      </c>
      <c r="K43" s="52">
        <f t="shared" si="4"/>
        <v>20531</v>
      </c>
      <c r="L43" s="52">
        <f t="shared" si="4"/>
        <v>45635</v>
      </c>
      <c r="M43" s="52">
        <f t="shared" si="4"/>
        <v>47275</v>
      </c>
      <c r="N43" s="52">
        <f t="shared" si="4"/>
        <v>31024</v>
      </c>
      <c r="O43" s="52">
        <f t="shared" si="4"/>
        <v>35796</v>
      </c>
      <c r="P43" s="52">
        <f t="shared" si="4"/>
        <v>12838</v>
      </c>
      <c r="Q43" s="52">
        <f t="shared" si="4"/>
        <v>29619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Mironov.RS</cp:lastModifiedBy>
  <cp:lastPrinted>2024-02-05T06:38:12Z</cp:lastPrinted>
  <dcterms:created xsi:type="dcterms:W3CDTF">2016-02-08T07:42:54Z</dcterms:created>
  <dcterms:modified xsi:type="dcterms:W3CDTF">2025-01-09T06:24:19Z</dcterms:modified>
</cp:coreProperties>
</file>