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20" windowHeight="9900" tabRatio="702" activeTab="5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4519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G45" i="4"/>
  <c r="H45"/>
  <c r="I45"/>
  <c r="J45"/>
  <c r="K45"/>
  <c r="L45"/>
  <c r="M45"/>
  <c r="N45"/>
  <c r="O45"/>
  <c r="P45"/>
  <c r="Q45"/>
  <c r="R45"/>
  <c r="E48" l="1"/>
  <c r="E48" i="2"/>
  <c r="Q48" i="3"/>
  <c r="O48"/>
  <c r="M48"/>
  <c r="K48"/>
  <c r="I48"/>
  <c r="R48"/>
  <c r="P48"/>
  <c r="N48"/>
  <c r="L48"/>
  <c r="J48"/>
  <c r="H48"/>
  <c r="F48" i="2"/>
  <c r="F48" i="4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l="1"/>
  <c r="D48" i="2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2" i="3" l="1"/>
  <c r="D2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<sst xmlns="http://schemas.openxmlformats.org/spreadsheetml/2006/main" count="570" uniqueCount="127">
  <si>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</si>
  <si>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</si>
  <si>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</si>
  <si>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</si>
  <si>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</si>
  <si>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</si>
  <si>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</si>
  <si>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</si>
  <si>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</si>
  <si>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</si>
  <si>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</si>
  <si>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</si>
  <si>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</si>
  <si>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</si>
  <si>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</si>
  <si>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</si>
  <si>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</si>
  <si>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</si>
  <si>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</si>
  <si>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</si>
  <si>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</si>
  <si>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</si>
  <si>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</si>
  <si>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</si>
  <si>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</si>
  <si>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</si>
  <si>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</si>
  <si>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</si>
  <si>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</si>
  <si>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</si>
  <si>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</si>
  <si>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</si>
  <si>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</si>
  <si>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</si>
  <si>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</si>
  <si>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</si>
  <si>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</si>
  <si>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</si>
  <si>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</si>
  <si>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</si>
  <si>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</si>
  <si>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</si>
  <si>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</si>
  <si>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</si>
  <si>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</si>
  <si>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</si>
  <si>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</si>
  <si>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</si>
  <si>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</si>
  <si>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</si>
  <si>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</si>
  <si>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</si>
  <si>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</si>
  <si>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</si>
  <si>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</si>
  <si>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</si>
  <si>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</si>
  <si>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</si>
  <si>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</si>
  <si>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</si>
  <si>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</si>
  <si>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</si>
  <si>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</si>
  <si>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</si>
  <si>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</si>
  <si>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</si>
  <si>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</si>
  <si>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</si>
  <si>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</si>
  <si>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</si>
  <si>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</si>
  <si>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</si>
  <si>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</si>
  <si>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</si>
  <si>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</si>
  <si>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</si>
  <si>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</si>
  <si>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</si>
  <si>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</si>
  <si>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</si>
  <si>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</si>
  <si>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</si>
  <si>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</si>
  <si>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</si>
  <si>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</si>
  <si>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</si>
  <si>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</si>
  <si>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</si>
  <si>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</si>
  <si>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</si>
  <si>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</si>
  <si>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</si>
  <si>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</si>
  <si>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</si>
  <si>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</si>
  <si>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</si>
  <si>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</si>
  <si>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</si>
  <si>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</si>
  <si>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</si>
  <si>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</si>
  <si>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</si>
  <si>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</si>
  <si>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</si>
  <si>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</si>
  <si>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</si>
  <si>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</si>
  <si>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</si>
  <si>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</si>
  <si>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</si>
  <si>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</si>
  <si>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</si>
  <si>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</si>
  <si>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</si>
  <si>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</si>
  <si>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</si>
  <si>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</si>
  <si>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</si>
  <si>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</si>
  <si>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</si>
  <si>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</si>
  <si>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</si>
  <si>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</si>
  <si>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</si>
  <si>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</si>
  <si>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ноября 2024 года</t>
  </si>
  <si>
    <t>01 ноября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</si>
</sst>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98" t="s">
        <v>125</v>
      </c>
      <c r="H10" s="98"/>
      <c r="I10" s="98"/>
      <c r="J10" s="98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70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666918</v>
      </c>
      <c r="E20" s="21">
        <f>G20+I20+K20+O20+Q20+M20</f>
        <v>308052</v>
      </c>
      <c r="F20" s="21">
        <f>H20+J20+L20+P20+R20+N20</f>
        <v>358866</v>
      </c>
      <c r="G20" s="21">
        <f t="shared" ref="G20:R20" si="1">SUM(G21:G43)</f>
        <v>2402</v>
      </c>
      <c r="H20" s="21">
        <f t="shared" si="1"/>
        <v>2356</v>
      </c>
      <c r="I20" s="21">
        <f t="shared" si="1"/>
        <v>12170</v>
      </c>
      <c r="J20" s="21">
        <f t="shared" si="1"/>
        <v>11671</v>
      </c>
      <c r="K20" s="21">
        <f t="shared" si="1"/>
        <v>55581</v>
      </c>
      <c r="L20" s="21">
        <f t="shared" si="1"/>
        <v>52269</v>
      </c>
      <c r="M20" s="21">
        <f t="shared" si="1"/>
        <v>118445</v>
      </c>
      <c r="N20" s="21">
        <f t="shared" si="1"/>
        <v>121919</v>
      </c>
      <c r="O20" s="21">
        <f t="shared" si="1"/>
        <v>85372</v>
      </c>
      <c r="P20" s="21">
        <f t="shared" si="1"/>
        <v>95729</v>
      </c>
      <c r="Q20" s="21">
        <f t="shared" si="1"/>
        <v>34082</v>
      </c>
      <c r="R20" s="21">
        <f t="shared" si="1"/>
        <v>74922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1747</v>
      </c>
      <c r="E21" s="27">
        <f>G21+I21+K21+O21+Q21+M21</f>
        <v>470</v>
      </c>
      <c r="F21" s="27">
        <f>H21+J21+L21+P21+R21+N21</f>
        <v>1277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198</v>
      </c>
      <c r="N21" s="27">
        <f>'Прил.12 согаз'!N21+'Прил.12 альфа'!N21</f>
        <v>583</v>
      </c>
      <c r="O21" s="27">
        <f>'Прил.12 согаз'!O21+'Прил.12 альфа'!O21</f>
        <v>194</v>
      </c>
      <c r="P21" s="27">
        <f>'Прил.12 согаз'!P21+'Прил.12 альфа'!P21</f>
        <v>598</v>
      </c>
      <c r="Q21" s="27">
        <f>'Прил.12 согаз'!Q21+'Прил.12 альфа'!Q21</f>
        <v>78</v>
      </c>
      <c r="R21" s="27">
        <f>'Прил.12 согаз'!R21+'Прил.12 альфа'!R21</f>
        <v>96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72463</v>
      </c>
      <c r="E22" s="27">
        <f t="shared" ref="E22:E43" si="2">G22+I22+K22+O22+Q22+M22</f>
        <v>34071</v>
      </c>
      <c r="F22" s="27">
        <f t="shared" ref="F22:F43" si="3">H22+J22+L22+P22+R22+N22</f>
        <v>38392</v>
      </c>
      <c r="G22" s="27">
        <f>'Прил.12 согаз'!G22+'Прил.12 альфа'!G22</f>
        <v>218</v>
      </c>
      <c r="H22" s="27">
        <f>'Прил.12 согаз'!H22+'Прил.12 альфа'!H22</f>
        <v>190</v>
      </c>
      <c r="I22" s="27">
        <f>'Прил.12 согаз'!I22+'Прил.12 альфа'!I22</f>
        <v>1179</v>
      </c>
      <c r="J22" s="27">
        <f>'Прил.12 согаз'!J22+'Прил.12 альфа'!J22</f>
        <v>1156</v>
      </c>
      <c r="K22" s="27">
        <f>'Прил.12 согаз'!K22+'Прил.12 альфа'!K22</f>
        <v>6042</v>
      </c>
      <c r="L22" s="27">
        <f>'Прил.12 согаз'!L22+'Прил.12 альфа'!L22</f>
        <v>5647</v>
      </c>
      <c r="M22" s="27">
        <f>'Прил.12 согаз'!M22+'Прил.12 альфа'!M22</f>
        <v>13924</v>
      </c>
      <c r="N22" s="27">
        <f>'Прил.12 согаз'!N22+'Прил.12 альфа'!N22</f>
        <v>12661</v>
      </c>
      <c r="O22" s="27">
        <f>'Прил.12 согаз'!O22+'Прил.12 альфа'!O22</f>
        <v>9036</v>
      </c>
      <c r="P22" s="27">
        <f>'Прил.12 согаз'!P22+'Прил.12 альфа'!P22</f>
        <v>9951</v>
      </c>
      <c r="Q22" s="27">
        <f>'Прил.12 согаз'!Q22+'Прил.12 альфа'!Q22</f>
        <v>3672</v>
      </c>
      <c r="R22" s="27">
        <f>'Прил.12 согаз'!R22+'Прил.12 альфа'!R22</f>
        <v>8787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39864</v>
      </c>
      <c r="E23" s="27">
        <f t="shared" si="2"/>
        <v>17886</v>
      </c>
      <c r="F23" s="27">
        <f t="shared" si="3"/>
        <v>21978</v>
      </c>
      <c r="G23" s="27">
        <f>'Прил.12 согаз'!G23+'Прил.12 альфа'!G23</f>
        <v>140</v>
      </c>
      <c r="H23" s="27">
        <f>'Прил.12 согаз'!H23+'Прил.12 альфа'!H23</f>
        <v>112</v>
      </c>
      <c r="I23" s="27">
        <f>'Прил.12 согаз'!I23+'Прил.12 альфа'!I23</f>
        <v>689</v>
      </c>
      <c r="J23" s="27">
        <f>'Прил.12 согаз'!J23+'Прил.12 альфа'!J23</f>
        <v>700</v>
      </c>
      <c r="K23" s="27">
        <f>'Прил.12 согаз'!K23+'Прил.12 альфа'!K23</f>
        <v>3589</v>
      </c>
      <c r="L23" s="27">
        <f>'Прил.12 согаз'!L23+'Прил.12 альфа'!L23</f>
        <v>3268</v>
      </c>
      <c r="M23" s="27">
        <f>'Прил.12 согаз'!M23+'Прил.12 альфа'!M23</f>
        <v>5977</v>
      </c>
      <c r="N23" s="27">
        <f>'Прил.12 согаз'!N23+'Прил.12 альфа'!N23</f>
        <v>6159</v>
      </c>
      <c r="O23" s="27">
        <f>'Прил.12 согаз'!O23+'Прил.12 альфа'!O23</f>
        <v>4908</v>
      </c>
      <c r="P23" s="27">
        <f>'Прил.12 согаз'!P23+'Прил.12 альфа'!P23</f>
        <v>5863</v>
      </c>
      <c r="Q23" s="27">
        <f>'Прил.12 согаз'!Q23+'Прил.12 альфа'!Q23</f>
        <v>2583</v>
      </c>
      <c r="R23" s="27">
        <f>'Прил.12 согаз'!R23+'Прил.12 альфа'!R23</f>
        <v>5876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40670</v>
      </c>
      <c r="E24" s="27">
        <f t="shared" si="2"/>
        <v>19278</v>
      </c>
      <c r="F24" s="27">
        <f t="shared" si="3"/>
        <v>21392</v>
      </c>
      <c r="G24" s="27">
        <f>'Прил.12 согаз'!G24+'Прил.12 альфа'!G24</f>
        <v>101</v>
      </c>
      <c r="H24" s="27">
        <f>'Прил.12 согаз'!H24+'Прил.12 альфа'!H24</f>
        <v>131</v>
      </c>
      <c r="I24" s="27">
        <f>'Прил.12 согаз'!I24+'Прил.12 альфа'!I24</f>
        <v>721</v>
      </c>
      <c r="J24" s="27">
        <f>'Прил.12 согаз'!J24+'Прил.12 альфа'!J24</f>
        <v>681</v>
      </c>
      <c r="K24" s="27">
        <f>'Прил.12 согаз'!K24+'Прил.12 альфа'!K24</f>
        <v>3189</v>
      </c>
      <c r="L24" s="27">
        <f>'Прил.12 согаз'!L24+'Прил.12 альфа'!L24</f>
        <v>3108</v>
      </c>
      <c r="M24" s="27">
        <f>'Прил.12 согаз'!M24+'Прил.12 альфа'!M24</f>
        <v>7638</v>
      </c>
      <c r="N24" s="27">
        <f>'Прил.12 согаз'!N24+'Прил.12 альфа'!N24</f>
        <v>7042</v>
      </c>
      <c r="O24" s="27">
        <f>'Прил.12 согаз'!O24+'Прил.12 альфа'!O24</f>
        <v>5498</v>
      </c>
      <c r="P24" s="27">
        <f>'Прил.12 согаз'!P24+'Прил.12 альфа'!P24</f>
        <v>5870</v>
      </c>
      <c r="Q24" s="27">
        <f>'Прил.12 согаз'!Q24+'Прил.12 альфа'!Q24</f>
        <v>2131</v>
      </c>
      <c r="R24" s="27">
        <f>'Прил.12 согаз'!R24+'Прил.12 альфа'!R24</f>
        <v>4560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8691</v>
      </c>
      <c r="E25" s="27">
        <f t="shared" si="2"/>
        <v>4086</v>
      </c>
      <c r="F25" s="27">
        <f t="shared" si="3"/>
        <v>4605</v>
      </c>
      <c r="G25" s="27">
        <f>'Прил.12 согаз'!G25+'Прил.12 альфа'!G25</f>
        <v>25</v>
      </c>
      <c r="H25" s="27">
        <f>'Прил.12 согаз'!H25+'Прил.12 альфа'!H25</f>
        <v>29</v>
      </c>
      <c r="I25" s="27">
        <f>'Прил.12 согаз'!I25+'Прил.12 альфа'!I25</f>
        <v>114</v>
      </c>
      <c r="J25" s="27">
        <f>'Прил.12 согаз'!J25+'Прил.12 альфа'!J25</f>
        <v>133</v>
      </c>
      <c r="K25" s="27">
        <f>'Прил.12 согаз'!K25+'Прил.12 альфа'!K25</f>
        <v>714</v>
      </c>
      <c r="L25" s="27">
        <f>'Прил.12 согаз'!L25+'Прил.12 альфа'!L25</f>
        <v>664</v>
      </c>
      <c r="M25" s="27">
        <f>'Прил.12 согаз'!M25+'Прил.12 альфа'!M25</f>
        <v>1462</v>
      </c>
      <c r="N25" s="27">
        <f>'Прил.12 согаз'!N25+'Прил.12 альфа'!N25</f>
        <v>1232</v>
      </c>
      <c r="O25" s="27">
        <f>'Прил.12 согаз'!O25+'Прил.12 альфа'!O25</f>
        <v>1233</v>
      </c>
      <c r="P25" s="27">
        <f>'Прил.12 согаз'!P25+'Прил.12 альфа'!P25</f>
        <v>1313</v>
      </c>
      <c r="Q25" s="27">
        <f>'Прил.12 согаз'!Q25+'Прил.12 альфа'!Q25</f>
        <v>538</v>
      </c>
      <c r="R25" s="27">
        <f>'Прил.12 согаз'!R25+'Прил.12 альфа'!R25</f>
        <v>1234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57870</v>
      </c>
      <c r="E26" s="27">
        <f t="shared" si="2"/>
        <v>26788</v>
      </c>
      <c r="F26" s="27">
        <f t="shared" si="3"/>
        <v>31082</v>
      </c>
      <c r="G26" s="27">
        <f>'Прил.12 согаз'!G26+'Прил.12 альфа'!G26</f>
        <v>158</v>
      </c>
      <c r="H26" s="27">
        <f>'Прил.12 согаз'!H26+'Прил.12 альфа'!H26</f>
        <v>180</v>
      </c>
      <c r="I26" s="27">
        <f>'Прил.12 согаз'!I26+'Прил.12 альфа'!I26</f>
        <v>994</v>
      </c>
      <c r="J26" s="27">
        <f>'Прил.12 согаз'!J26+'Прил.12 альфа'!J26</f>
        <v>842</v>
      </c>
      <c r="K26" s="27">
        <f>'Прил.12 согаз'!K26+'Прил.12 альфа'!K26</f>
        <v>4629</v>
      </c>
      <c r="L26" s="27">
        <f>'Прил.12 согаз'!L26+'Прил.12 альфа'!L26</f>
        <v>4332</v>
      </c>
      <c r="M26" s="27">
        <f>'Прил.12 согаз'!M26+'Прил.12 альфа'!M26</f>
        <v>10323</v>
      </c>
      <c r="N26" s="27">
        <f>'Прил.12 согаз'!N26+'Прил.12 альфа'!N26</f>
        <v>9555</v>
      </c>
      <c r="O26" s="27">
        <f>'Прил.12 согаз'!O26+'Прил.12 альфа'!O26</f>
        <v>7448</v>
      </c>
      <c r="P26" s="27">
        <f>'Прил.12 согаз'!P26+'Прил.12 альфа'!P26</f>
        <v>8651</v>
      </c>
      <c r="Q26" s="27">
        <f>'Прил.12 согаз'!Q26+'Прил.12 альфа'!Q26</f>
        <v>3236</v>
      </c>
      <c r="R26" s="27">
        <f>'Прил.12 согаз'!R26+'Прил.12 альфа'!R26</f>
        <v>7522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24434</v>
      </c>
      <c r="E27" s="27">
        <f t="shared" si="2"/>
        <v>11086</v>
      </c>
      <c r="F27" s="27">
        <f t="shared" si="3"/>
        <v>13348</v>
      </c>
      <c r="G27" s="27">
        <f>'Прил.12 согаз'!G27+'Прил.12 альфа'!G27</f>
        <v>95</v>
      </c>
      <c r="H27" s="27">
        <f>'Прил.12 согаз'!H27+'Прил.12 альфа'!H27</f>
        <v>105</v>
      </c>
      <c r="I27" s="27">
        <f>'Прил.12 согаз'!I27+'Прил.12 альфа'!I27</f>
        <v>467</v>
      </c>
      <c r="J27" s="27">
        <f>'Прил.12 согаз'!J27+'Прил.12 альфа'!J27</f>
        <v>414</v>
      </c>
      <c r="K27" s="27">
        <f>'Прил.12 согаз'!K27+'Прил.12 альфа'!K27</f>
        <v>2082</v>
      </c>
      <c r="L27" s="27">
        <f>'Прил.12 согаз'!L27+'Прил.12 альфа'!L27</f>
        <v>1999</v>
      </c>
      <c r="M27" s="27">
        <f>'Прил.12 согаз'!M27+'Прил.12 альфа'!M27</f>
        <v>4225</v>
      </c>
      <c r="N27" s="27">
        <f>'Прил.12 согаз'!N27+'Прил.12 альфа'!N27</f>
        <v>4485</v>
      </c>
      <c r="O27" s="27">
        <f>'Прил.12 согаз'!O27+'Прил.12 альфа'!O27</f>
        <v>3036</v>
      </c>
      <c r="P27" s="27">
        <f>'Прил.12 согаз'!P27+'Прил.12 альфа'!P27</f>
        <v>3546</v>
      </c>
      <c r="Q27" s="27">
        <f>'Прил.12 согаз'!Q27+'Прил.12 альфа'!Q27</f>
        <v>1181</v>
      </c>
      <c r="R27" s="27">
        <f>'Прил.12 согаз'!R27+'Прил.12 альфа'!R27</f>
        <v>2799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27536</v>
      </c>
      <c r="E28" s="27">
        <f t="shared" si="2"/>
        <v>12712</v>
      </c>
      <c r="F28" s="27">
        <f t="shared" si="3"/>
        <v>14824</v>
      </c>
      <c r="G28" s="27">
        <f>'Прил.12 согаз'!G28+'Прил.12 альфа'!G28</f>
        <v>98</v>
      </c>
      <c r="H28" s="27">
        <f>'Прил.12 согаз'!H28+'Прил.12 альфа'!H28</f>
        <v>84</v>
      </c>
      <c r="I28" s="27">
        <f>'Прил.12 согаз'!I28+'Прил.12 альфа'!I28</f>
        <v>607</v>
      </c>
      <c r="J28" s="27">
        <f>'Прил.12 согаз'!J28+'Прил.12 альфа'!J28</f>
        <v>549</v>
      </c>
      <c r="K28" s="27">
        <f>'Прил.12 согаз'!K28+'Прил.12 альфа'!K28</f>
        <v>2641</v>
      </c>
      <c r="L28" s="27">
        <f>'Прил.12 согаз'!L28+'Прил.12 альфа'!L28</f>
        <v>2533</v>
      </c>
      <c r="M28" s="27">
        <f>'Прил.12 согаз'!M28+'Прил.12 альфа'!M28</f>
        <v>4704</v>
      </c>
      <c r="N28" s="27">
        <f>'Прил.12 согаз'!N28+'Прил.12 альфа'!N28</f>
        <v>5310</v>
      </c>
      <c r="O28" s="27">
        <f>'Прил.12 согаз'!O28+'Прил.12 альфа'!O28</f>
        <v>3588</v>
      </c>
      <c r="P28" s="27">
        <f>'Прил.12 согаз'!P28+'Прил.12 альфа'!P28</f>
        <v>3873</v>
      </c>
      <c r="Q28" s="27">
        <f>'Прил.12 согаз'!Q28+'Прил.12 альфа'!Q28</f>
        <v>1074</v>
      </c>
      <c r="R28" s="27">
        <f>'Прил.12 согаз'!R28+'Прил.12 альфа'!R28</f>
        <v>2475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44211</v>
      </c>
      <c r="E29" s="27">
        <f t="shared" si="2"/>
        <v>18925</v>
      </c>
      <c r="F29" s="27">
        <f t="shared" si="3"/>
        <v>25286</v>
      </c>
      <c r="G29" s="27">
        <f>'Прил.12 согаз'!G29+'Прил.12 альфа'!G29</f>
        <v>240</v>
      </c>
      <c r="H29" s="27">
        <f>'Прил.12 согаз'!H29+'Прил.12 альфа'!H29</f>
        <v>258</v>
      </c>
      <c r="I29" s="27">
        <f>'Прил.12 согаз'!I29+'Прил.12 альфа'!I29</f>
        <v>1140</v>
      </c>
      <c r="J29" s="27">
        <f>'Прил.12 согаз'!J29+'Прил.12 альфа'!J29</f>
        <v>1210</v>
      </c>
      <c r="K29" s="27">
        <f>'Прил.12 согаз'!K29+'Прил.12 альфа'!K29</f>
        <v>4700</v>
      </c>
      <c r="L29" s="27">
        <f>'Прил.12 согаз'!L29+'Прил.12 альфа'!L29</f>
        <v>4630</v>
      </c>
      <c r="M29" s="27">
        <f>'Прил.12 согаз'!M29+'Прил.12 альфа'!M29</f>
        <v>6619</v>
      </c>
      <c r="N29" s="27">
        <f>'Прил.12 согаз'!N29+'Прил.12 альфа'!N29</f>
        <v>9935</v>
      </c>
      <c r="O29" s="27">
        <f>'Прил.12 согаз'!O29+'Прил.12 альфа'!O29</f>
        <v>4688</v>
      </c>
      <c r="P29" s="27">
        <f>'Прил.12 согаз'!P29+'Прил.12 альфа'!P29</f>
        <v>6156</v>
      </c>
      <c r="Q29" s="27">
        <f>'Прил.12 согаз'!Q29+'Прил.12 альфа'!Q29</f>
        <v>1538</v>
      </c>
      <c r="R29" s="27">
        <f>'Прил.12 согаз'!R29+'Прил.12 альфа'!R29</f>
        <v>3097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110173</v>
      </c>
      <c r="E30" s="27">
        <f t="shared" si="2"/>
        <v>49293</v>
      </c>
      <c r="F30" s="27">
        <f t="shared" si="3"/>
        <v>60880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25030</v>
      </c>
      <c r="N30" s="27">
        <f>'Прил.12 согаз'!N30+'Прил.12 альфа'!N30</f>
        <v>25718</v>
      </c>
      <c r="O30" s="27">
        <f>'Прил.12 согаз'!O30+'Прил.12 альфа'!O30</f>
        <v>16889</v>
      </c>
      <c r="P30" s="27">
        <f>'Прил.12 согаз'!P30+'Прил.12 альфа'!P30</f>
        <v>19086</v>
      </c>
      <c r="Q30" s="27">
        <f>'Прил.12 согаз'!Q30+'Прил.12 альфа'!Q30</f>
        <v>7374</v>
      </c>
      <c r="R30" s="27">
        <f>'Прил.12 согаз'!R30+'Прил.12 альфа'!R30</f>
        <v>16076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92016</v>
      </c>
      <c r="E31" s="27">
        <f t="shared" si="2"/>
        <v>40978</v>
      </c>
      <c r="F31" s="27">
        <f t="shared" si="3"/>
        <v>51038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20453</v>
      </c>
      <c r="N31" s="27">
        <f>'Прил.12 согаз'!N31+'Прил.12 альфа'!N31</f>
        <v>20643</v>
      </c>
      <c r="O31" s="27">
        <f>'Прил.12 согаз'!O31+'Прил.12 альфа'!O31</f>
        <v>14659</v>
      </c>
      <c r="P31" s="27">
        <f>'Прил.12 согаз'!P31+'Прил.12 альфа'!P31</f>
        <v>16540</v>
      </c>
      <c r="Q31" s="27">
        <f>'Прил.12 согаз'!Q31+'Прил.12 альфа'!Q31</f>
        <v>5866</v>
      </c>
      <c r="R31" s="27">
        <f>'Прил.12 согаз'!R31+'Прил.12 альфа'!R31</f>
        <v>13855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21363</v>
      </c>
      <c r="E32" s="27">
        <f t="shared" si="2"/>
        <v>10886</v>
      </c>
      <c r="F32" s="27">
        <f t="shared" si="3"/>
        <v>10477</v>
      </c>
      <c r="G32" s="27">
        <f>'Прил.12 согаз'!G32+'Прил.12 альфа'!G32</f>
        <v>355</v>
      </c>
      <c r="H32" s="27">
        <f>'Прил.12 согаз'!H32+'Прил.12 альфа'!H32</f>
        <v>367</v>
      </c>
      <c r="I32" s="27">
        <f>'Прил.12 согаз'!I32+'Прил.12 альфа'!I32</f>
        <v>1920</v>
      </c>
      <c r="J32" s="27">
        <f>'Прил.12 согаз'!J32+'Прил.12 альфа'!J32</f>
        <v>1811</v>
      </c>
      <c r="K32" s="27">
        <f>'Прил.12 согаз'!K32+'Прил.12 альфа'!K32</f>
        <v>8611</v>
      </c>
      <c r="L32" s="27">
        <f>'Прил.12 согаз'!L32+'Прил.12 альфа'!L32</f>
        <v>8299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15874</v>
      </c>
      <c r="E33" s="27">
        <f t="shared" si="2"/>
        <v>8319</v>
      </c>
      <c r="F33" s="27">
        <f t="shared" si="3"/>
        <v>7555</v>
      </c>
      <c r="G33" s="27">
        <f>'Прил.12 согаз'!G33+'Прил.12 альфа'!G33</f>
        <v>276</v>
      </c>
      <c r="H33" s="27">
        <f>'Прил.12 согаз'!H33+'Прил.12 альфа'!H33</f>
        <v>255</v>
      </c>
      <c r="I33" s="27">
        <f>'Прил.12 согаз'!I33+'Прил.12 альфа'!I33</f>
        <v>1375</v>
      </c>
      <c r="J33" s="27">
        <f>'Прил.12 согаз'!J33+'Прил.12 альфа'!J33</f>
        <v>1323</v>
      </c>
      <c r="K33" s="27">
        <f>'Прил.12 согаз'!K33+'Прил.12 альфа'!K33</f>
        <v>6668</v>
      </c>
      <c r="L33" s="27">
        <f>'Прил.12 согаз'!L33+'Прил.12 альфа'!L33</f>
        <v>5977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16077</v>
      </c>
      <c r="E34" s="27">
        <f t="shared" si="2"/>
        <v>8237</v>
      </c>
      <c r="F34" s="27">
        <f t="shared" si="3"/>
        <v>7840</v>
      </c>
      <c r="G34" s="27">
        <f>'Прил.12 согаз'!G34+'Прил.12 альфа'!G34</f>
        <v>325</v>
      </c>
      <c r="H34" s="27">
        <f>'Прил.12 согаз'!H34+'Прил.12 альфа'!H34</f>
        <v>281</v>
      </c>
      <c r="I34" s="27">
        <f>'Прил.12 согаз'!I34+'Прил.12 альфа'!I34</f>
        <v>1443</v>
      </c>
      <c r="J34" s="27">
        <f>'Прил.12 согаз'!J34+'Прил.12 альфа'!J34</f>
        <v>1465</v>
      </c>
      <c r="K34" s="27">
        <f>'Прил.12 согаз'!K34+'Прил.12 альфа'!K34</f>
        <v>6469</v>
      </c>
      <c r="L34" s="27">
        <f>'Прил.12 согаз'!L34+'Прил.12 альфа'!L34</f>
        <v>6094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17371</v>
      </c>
      <c r="E35" s="63">
        <f t="shared" si="2"/>
        <v>7810</v>
      </c>
      <c r="F35" s="63">
        <f t="shared" si="3"/>
        <v>9561</v>
      </c>
      <c r="G35" s="63">
        <f>'Прил.12 согаз'!G35+'Прил.12 альфа'!G35</f>
        <v>29</v>
      </c>
      <c r="H35" s="63">
        <f>'Прил.12 согаз'!H35+'Прил.12 альфа'!H35</f>
        <v>33</v>
      </c>
      <c r="I35" s="63">
        <f>'Прил.12 согаз'!I35+'Прил.12 альфа'!I35</f>
        <v>243</v>
      </c>
      <c r="J35" s="63">
        <f>'Прил.12 согаз'!J35+'Прил.12 альфа'!J35</f>
        <v>218</v>
      </c>
      <c r="K35" s="63">
        <f>'Прил.12 согаз'!K35+'Прил.12 альфа'!K35</f>
        <v>920</v>
      </c>
      <c r="L35" s="63">
        <f>'Прил.12 согаз'!L35+'Прил.12 альфа'!L35</f>
        <v>873</v>
      </c>
      <c r="M35" s="63">
        <f>'Прил.12 согаз'!M35+'Прил.12 альфа'!M35</f>
        <v>2375</v>
      </c>
      <c r="N35" s="63">
        <f>'Прил.12 согаз'!N35+'Прил.12 альфа'!N35</f>
        <v>3541</v>
      </c>
      <c r="O35" s="63">
        <f>'Прил.12 согаз'!O35+'Прил.12 альфа'!O35</f>
        <v>3035</v>
      </c>
      <c r="P35" s="63">
        <f>'Прил.12 согаз'!P35+'Прил.12 альфа'!P35</f>
        <v>3300</v>
      </c>
      <c r="Q35" s="63">
        <f>'Прил.12 согаз'!Q35+'Прил.12 альфа'!Q35</f>
        <v>1208</v>
      </c>
      <c r="R35" s="63">
        <f>'Прил.12 согаз'!R35+'Прил.12 альфа'!R35</f>
        <v>1596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15524</v>
      </c>
      <c r="E36" s="27">
        <f t="shared" si="2"/>
        <v>7376</v>
      </c>
      <c r="F36" s="27">
        <f t="shared" si="3"/>
        <v>8148</v>
      </c>
      <c r="G36" s="27">
        <f>'Прил.12 согаз'!G36+'Прил.12 альфа'!G36</f>
        <v>53</v>
      </c>
      <c r="H36" s="27">
        <f>'Прил.12 согаз'!H36+'Прил.12 альфа'!H36</f>
        <v>33</v>
      </c>
      <c r="I36" s="27">
        <f>'Прил.12 согаз'!I36+'Прил.12 альфа'!I36</f>
        <v>238</v>
      </c>
      <c r="J36" s="27">
        <f>'Прил.12 согаз'!J36+'Прил.12 альфа'!J36</f>
        <v>208</v>
      </c>
      <c r="K36" s="27">
        <f>'Прил.12 согаз'!K36+'Прил.12 альфа'!K36</f>
        <v>1288</v>
      </c>
      <c r="L36" s="27">
        <f>'Прил.12 согаз'!L36+'Прил.12 альфа'!L36</f>
        <v>1124</v>
      </c>
      <c r="M36" s="27">
        <f>'Прил.12 согаз'!M36+'Прил.12 альфа'!M36</f>
        <v>2751</v>
      </c>
      <c r="N36" s="27">
        <f>'Прил.12 согаз'!N36+'Прил.12 альфа'!N36</f>
        <v>2563</v>
      </c>
      <c r="O36" s="27">
        <f>'Прил.12 согаз'!O36+'Прил.12 альфа'!O36</f>
        <v>2155</v>
      </c>
      <c r="P36" s="27">
        <f>'Прил.12 согаз'!P36+'Прил.12 альфа'!P36</f>
        <v>2328</v>
      </c>
      <c r="Q36" s="27">
        <f>'Прил.12 согаз'!Q36+'Прил.12 альфа'!Q36</f>
        <v>891</v>
      </c>
      <c r="R36" s="27">
        <f>'Прил.12 согаз'!R36+'Прил.12 альфа'!R36</f>
        <v>1892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30977</v>
      </c>
      <c r="E37" s="66">
        <f t="shared" si="2"/>
        <v>13779</v>
      </c>
      <c r="F37" s="66">
        <f t="shared" si="3"/>
        <v>17198</v>
      </c>
      <c r="G37" s="66">
        <f>'Прил.12 согаз'!G37+'Прил.12 альфа'!G37</f>
        <v>170</v>
      </c>
      <c r="H37" s="66">
        <f>'Прил.12 согаз'!H37+'Прил.12 альфа'!H37</f>
        <v>179</v>
      </c>
      <c r="I37" s="66">
        <f>'Прил.12 согаз'!I37+'Прил.12 альфа'!I37</f>
        <v>931</v>
      </c>
      <c r="J37" s="66">
        <f>'Прил.12 согаз'!J37+'Прил.12 альфа'!J37</f>
        <v>854</v>
      </c>
      <c r="K37" s="66">
        <f>'Прил.12 согаз'!K37+'Прил.12 альфа'!K37</f>
        <v>3693</v>
      </c>
      <c r="L37" s="66">
        <f>'Прил.12 согаз'!L37+'Прил.12 альфа'!L37</f>
        <v>3440</v>
      </c>
      <c r="M37" s="66">
        <f>'Прил.12 согаз'!M37+'Прил.12 альфа'!M37</f>
        <v>4898</v>
      </c>
      <c r="N37" s="66">
        <f>'Прил.12 согаз'!N37+'Прил.12 альфа'!N37</f>
        <v>6882</v>
      </c>
      <c r="O37" s="66">
        <f>'Прил.12 согаз'!O37+'Прил.12 альфа'!O37</f>
        <v>3200</v>
      </c>
      <c r="P37" s="66">
        <f>'Прил.12 согаз'!P37+'Прил.12 альфа'!P37</f>
        <v>3983</v>
      </c>
      <c r="Q37" s="66">
        <f>'Прил.12 согаз'!Q37+'Прил.12 альфа'!Q37</f>
        <v>887</v>
      </c>
      <c r="R37" s="66">
        <f>'Прил.12 согаз'!R37+'Прил.12 альфа'!R37</f>
        <v>1860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5645</v>
      </c>
      <c r="E38" s="27">
        <f t="shared" si="2"/>
        <v>2127</v>
      </c>
      <c r="F38" s="27">
        <f t="shared" si="3"/>
        <v>3518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879</v>
      </c>
      <c r="N38" s="27">
        <f>'Прил.12 согаз'!N38+'Прил.12 альфа'!N38</f>
        <v>1005</v>
      </c>
      <c r="O38" s="27">
        <f>'Прил.12 согаз'!O38+'Прил.12 альфа'!O38</f>
        <v>804</v>
      </c>
      <c r="P38" s="27">
        <f>'Прил.12 согаз'!P38+'Прил.12 альфа'!P38</f>
        <v>1402</v>
      </c>
      <c r="Q38" s="27">
        <f>'Прил.12 согаз'!Q38+'Прил.12 альфа'!Q38</f>
        <v>444</v>
      </c>
      <c r="R38" s="27">
        <f>'Прил.12 согаз'!R38+'Прил.12 альфа'!R38</f>
        <v>1111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2674</v>
      </c>
      <c r="E39" s="27">
        <f t="shared" si="2"/>
        <v>1610</v>
      </c>
      <c r="F39" s="27">
        <f t="shared" si="3"/>
        <v>1064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132</v>
      </c>
      <c r="N39" s="27">
        <f>'Прил.12 согаз'!N39+'Прил.12 альфа'!N39</f>
        <v>351</v>
      </c>
      <c r="O39" s="27">
        <f>'Прил.12 согаз'!O39+'Прил.12 альфа'!O39</f>
        <v>1111</v>
      </c>
      <c r="P39" s="27">
        <f>'Прил.12 согаз'!P39+'Прил.12 альфа'!P39</f>
        <v>508</v>
      </c>
      <c r="Q39" s="27">
        <f>'Прил.12 согаз'!Q39+'Прил.12 альфа'!Q39</f>
        <v>367</v>
      </c>
      <c r="R39" s="27">
        <f>'Прил.12 согаз'!R39+'Прил.12 альфа'!R39</f>
        <v>205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10427</v>
      </c>
      <c r="E40" s="27">
        <f t="shared" si="2"/>
        <v>5451</v>
      </c>
      <c r="F40" s="27">
        <f t="shared" si="3"/>
        <v>4976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2468</v>
      </c>
      <c r="N40" s="27">
        <f>'Прил.12 согаз'!N40+'Прил.12 альфа'!N40</f>
        <v>1503</v>
      </c>
      <c r="O40" s="27">
        <f>'Прил.12 согаз'!O40+'Прил.12 альфа'!O40</f>
        <v>2231</v>
      </c>
      <c r="P40" s="27">
        <f>'Прил.12 согаз'!P40+'Прил.12 альфа'!P40</f>
        <v>2049</v>
      </c>
      <c r="Q40" s="27">
        <f>'Прил.12 согаз'!Q40+'Прил.12 альфа'!Q40</f>
        <v>752</v>
      </c>
      <c r="R40" s="27">
        <f>'Прил.12 согаз'!R40+'Прил.12 альфа'!R40</f>
        <v>1424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11311</v>
      </c>
      <c r="E43" s="27">
        <f t="shared" si="2"/>
        <v>6884</v>
      </c>
      <c r="F43" s="27">
        <f t="shared" si="3"/>
        <v>4427</v>
      </c>
      <c r="G43" s="27">
        <f>'Прил.12 согаз'!G43+'Прил.12 альфа'!G43</f>
        <v>119</v>
      </c>
      <c r="H43" s="27">
        <f>'Прил.12 согаз'!H43+'Прил.12 альфа'!H43</f>
        <v>119</v>
      </c>
      <c r="I43" s="27">
        <f>'Прил.12 согаз'!I43+'Прил.12 альфа'!I43</f>
        <v>109</v>
      </c>
      <c r="J43" s="27">
        <f>'Прил.12 согаз'!J43+'Прил.12 альфа'!J43</f>
        <v>107</v>
      </c>
      <c r="K43" s="27">
        <f>'Прил.12 согаз'!K43+'Прил.12 альфа'!K43</f>
        <v>346</v>
      </c>
      <c r="L43" s="27">
        <f>'Прил.12 согаз'!L43+'Прил.12 альфа'!L43</f>
        <v>281</v>
      </c>
      <c r="M43" s="27">
        <f>'Прил.12 согаз'!M43+'Прил.12 альфа'!M43</f>
        <v>4389</v>
      </c>
      <c r="N43" s="27">
        <f>'Прил.12 согаз'!N43+'Прил.12 альфа'!N43</f>
        <v>2751</v>
      </c>
      <c r="O43" s="27">
        <f>'Прил.12 согаз'!O43+'Прил.12 альфа'!O43</f>
        <v>1659</v>
      </c>
      <c r="P43" s="27">
        <f>'Прил.12 согаз'!P43+'Прил.12 альфа'!P43</f>
        <v>712</v>
      </c>
      <c r="Q43" s="27">
        <f>'Прил.12 согаз'!Q43+'Прил.12 альфа'!Q43</f>
        <v>262</v>
      </c>
      <c r="R43" s="27">
        <f>'Прил.12 согаз'!R43+'Прил.12 альфа'!R43</f>
        <v>457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666918</v>
      </c>
      <c r="E44" s="21">
        <f>G44+I44+K44+O44+Q44+M44</f>
        <v>308052</v>
      </c>
      <c r="F44" s="21">
        <f>H44+J44+L44+P44+R44+N44</f>
        <v>358866</v>
      </c>
      <c r="G44" s="21">
        <f t="shared" ref="G44:R44" si="5">SUM(G45:G48)</f>
        <v>2402</v>
      </c>
      <c r="H44" s="21">
        <f t="shared" si="5"/>
        <v>2356</v>
      </c>
      <c r="I44" s="21">
        <f t="shared" si="5"/>
        <v>12170</v>
      </c>
      <c r="J44" s="21">
        <f t="shared" si="5"/>
        <v>11671</v>
      </c>
      <c r="K44" s="21">
        <f t="shared" si="5"/>
        <v>55581</v>
      </c>
      <c r="L44" s="21">
        <f t="shared" si="5"/>
        <v>52269</v>
      </c>
      <c r="M44" s="21">
        <f t="shared" si="5"/>
        <v>118445</v>
      </c>
      <c r="N44" s="21">
        <f t="shared" si="5"/>
        <v>121919</v>
      </c>
      <c r="O44" s="21">
        <f t="shared" si="5"/>
        <v>85372</v>
      </c>
      <c r="P44" s="21">
        <f t="shared" si="5"/>
        <v>95729</v>
      </c>
      <c r="Q44" s="21">
        <f t="shared" si="5"/>
        <v>34082</v>
      </c>
      <c r="R44" s="21">
        <f t="shared" si="5"/>
        <v>74922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610379</v>
      </c>
      <c r="E45" s="27">
        <f t="shared" ref="E45:E48" si="6">G45+I45+K45+O45+Q45+M45</f>
        <v>282423</v>
      </c>
      <c r="F45" s="27">
        <f t="shared" ref="F45:F48" si="7">H45+J45+L45+P45+R45+N45</f>
        <v>327956</v>
      </c>
      <c r="G45" s="26">
        <f>'Прил.12 согаз'!G45+'Прил.12 альфа'!G45</f>
        <v>2126</v>
      </c>
      <c r="H45" s="26">
        <f>'Прил.12 согаз'!H45+'Прил.12 альфа'!H45</f>
        <v>2100</v>
      </c>
      <c r="I45" s="26">
        <f>'Прил.12 согаз'!I45+'Прил.12 альфа'!I45</f>
        <v>10777</v>
      </c>
      <c r="J45" s="26">
        <f>'Прил.12 согаз'!J45+'Прил.12 альфа'!J45</f>
        <v>10412</v>
      </c>
      <c r="K45" s="26">
        <f>'Прил.12 согаз'!K45+'Прил.12 альфа'!K45</f>
        <v>49457</v>
      </c>
      <c r="L45" s="26">
        <f>'Прил.12 согаз'!L45+'Прил.12 альфа'!L45</f>
        <v>46622</v>
      </c>
      <c r="M45" s="26">
        <f>'Прил.12 согаз'!M45+'Прил.12 альфа'!M45</f>
        <v>109059</v>
      </c>
      <c r="N45" s="26">
        <f>'Прил.12 согаз'!N45+'Прил.12 альфа'!N45</f>
        <v>109918</v>
      </c>
      <c r="O45" s="26">
        <f>'Прил.12 согаз'!O45+'Прил.12 альфа'!O45</f>
        <v>78974</v>
      </c>
      <c r="P45" s="26">
        <f>'Прил.12 согаз'!P45+'Прил.12 альфа'!P45</f>
        <v>88170</v>
      </c>
      <c r="Q45" s="26">
        <f>'Прил.12 согаз'!Q45+'Прил.12 альфа'!Q45</f>
        <v>32030</v>
      </c>
      <c r="R45" s="26">
        <f>'Прил.12 согаз'!R45+'Прил.12 альфа'!R45</f>
        <v>70734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15646</v>
      </c>
      <c r="E46" s="27">
        <f t="shared" si="6"/>
        <v>7414</v>
      </c>
      <c r="F46" s="27">
        <f t="shared" si="7"/>
        <v>8232</v>
      </c>
      <c r="G46" s="26">
        <f>'Прил.12 согаз'!G46+'Прил.12 альфа'!G46</f>
        <v>59</v>
      </c>
      <c r="H46" s="26">
        <f>'Прил.12 согаз'!H46+'Прил.12 альфа'!H46</f>
        <v>41</v>
      </c>
      <c r="I46" s="26">
        <f>'Прил.12 согаз'!I46+'Прил.12 альфа'!I46</f>
        <v>242</v>
      </c>
      <c r="J46" s="26">
        <f>'Прил.12 согаз'!J46+'Прил.12 альфа'!J46</f>
        <v>208</v>
      </c>
      <c r="K46" s="26">
        <f>'Прил.12 согаз'!K46+'Прил.12 альфа'!K46</f>
        <v>1328</v>
      </c>
      <c r="L46" s="26">
        <f>'Прил.12 согаз'!L46+'Прил.12 альфа'!L46</f>
        <v>1174</v>
      </c>
      <c r="M46" s="26">
        <f>'Прил.12 согаз'!M46+'Прил.12 альфа'!M46</f>
        <v>2769</v>
      </c>
      <c r="N46" s="26">
        <f>'Прил.12 согаз'!N46+'Прил.12 альфа'!N46</f>
        <v>2614</v>
      </c>
      <c r="O46" s="26">
        <f>'Прил.12 согаз'!O46+'Прил.12 альфа'!O46</f>
        <v>2133</v>
      </c>
      <c r="P46" s="26">
        <f>'Прил.12 согаз'!P46+'Прил.12 альфа'!P46</f>
        <v>2305</v>
      </c>
      <c r="Q46" s="26">
        <f>'Прил.12 согаз'!Q46+'Прил.12 альфа'!Q46</f>
        <v>883</v>
      </c>
      <c r="R46" s="26">
        <f>'Прил.12 согаз'!R46+'Прил.12 альфа'!R46</f>
        <v>1890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33411</v>
      </c>
      <c r="E47" s="66">
        <f t="shared" si="6"/>
        <v>14847</v>
      </c>
      <c r="F47" s="66">
        <f t="shared" si="7"/>
        <v>18564</v>
      </c>
      <c r="G47" s="66">
        <f>'Прил.12 согаз'!G47+'Прил.12 альфа'!G47</f>
        <v>186</v>
      </c>
      <c r="H47" s="66">
        <f>'Прил.12 согаз'!H47+'Прил.12 альфа'!H47</f>
        <v>192</v>
      </c>
      <c r="I47" s="66">
        <f>'Прил.12 согаз'!I47+'Прил.12 альфа'!I47</f>
        <v>960</v>
      </c>
      <c r="J47" s="66">
        <f>'Прил.12 согаз'!J47+'Прил.12 альфа'!J47</f>
        <v>873</v>
      </c>
      <c r="K47" s="66">
        <f>'Прил.12 согаз'!K47+'Прил.12 альфа'!K47</f>
        <v>3950</v>
      </c>
      <c r="L47" s="66">
        <f>'Прил.12 согаз'!L47+'Прил.12 альфа'!L47</f>
        <v>3687</v>
      </c>
      <c r="M47" s="66">
        <f>'Прил.12 согаз'!M47+'Прил.12 альфа'!M47</f>
        <v>5465</v>
      </c>
      <c r="N47" s="66">
        <f>'Прил.12 согаз'!N47+'Прил.12 альфа'!N47</f>
        <v>7713</v>
      </c>
      <c r="O47" s="66">
        <f>'Прил.12 согаз'!O47+'Прил.12 альфа'!O47</f>
        <v>3362</v>
      </c>
      <c r="P47" s="66">
        <f>'Прил.12 согаз'!P47+'Прил.12 альфа'!P47</f>
        <v>4159</v>
      </c>
      <c r="Q47" s="66">
        <f>'Прил.12 согаз'!Q47+'Прил.12 альфа'!Q47</f>
        <v>924</v>
      </c>
      <c r="R47" s="66">
        <f>'Прил.12 согаз'!R47+'Прил.12 альфа'!R47</f>
        <v>1940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7482</v>
      </c>
      <c r="E48" s="63">
        <f t="shared" si="6"/>
        <v>3368</v>
      </c>
      <c r="F48" s="63">
        <f t="shared" si="7"/>
        <v>4114</v>
      </c>
      <c r="G48" s="62">
        <f>'Прил.12 согаз'!G48+'Прил.12 альфа'!G48</f>
        <v>31</v>
      </c>
      <c r="H48" s="62">
        <f>'Прил.12 согаз'!H48+'Прил.12 альфа'!H48</f>
        <v>23</v>
      </c>
      <c r="I48" s="62">
        <f>'Прил.12 согаз'!I48+'Прил.12 альфа'!I48</f>
        <v>191</v>
      </c>
      <c r="J48" s="62">
        <f>'Прил.12 согаз'!J48+'Прил.12 альфа'!J48</f>
        <v>178</v>
      </c>
      <c r="K48" s="62">
        <f>'Прил.12 согаз'!K48+'Прил.12 альфа'!K48</f>
        <v>846</v>
      </c>
      <c r="L48" s="62">
        <f>'Прил.12 согаз'!L48+'Прил.12 альфа'!L48</f>
        <v>786</v>
      </c>
      <c r="M48" s="62">
        <f>'Прил.12 согаз'!M48+'Прил.12 альфа'!M48</f>
        <v>1152</v>
      </c>
      <c r="N48" s="62">
        <f>'Прил.12 согаз'!N48+'Прил.12 альфа'!N48</f>
        <v>1674</v>
      </c>
      <c r="O48" s="62">
        <f>'Прил.12 согаз'!O48+'Прил.12 альфа'!O48</f>
        <v>903</v>
      </c>
      <c r="P48" s="62">
        <f>'Прил.12 согаз'!P48+'Прил.12 альфа'!P48</f>
        <v>1095</v>
      </c>
      <c r="Q48" s="62">
        <f>'Прил.12 согаз'!Q48+'Прил.12 альфа'!Q48</f>
        <v>245</v>
      </c>
      <c r="R48" s="62">
        <f>'Прил.12 согаз'!R48+'Прил.12 альфа'!R48</f>
        <v>358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5" zoomScaleNormal="65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125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71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411559</v>
      </c>
      <c r="E20" s="21">
        <f>G20+I20+K20+O20+Q20+M20</f>
        <v>191255</v>
      </c>
      <c r="F20" s="21">
        <f>H20+J20+L20+P20+R20+N20</f>
        <v>220304</v>
      </c>
      <c r="G20" s="21">
        <f t="shared" ref="G20:R20" si="1">SUM(G21:G43)</f>
        <v>1564</v>
      </c>
      <c r="H20" s="21">
        <f t="shared" si="1"/>
        <v>1482</v>
      </c>
      <c r="I20" s="21">
        <f t="shared" si="1"/>
        <v>7729</v>
      </c>
      <c r="J20" s="21">
        <f t="shared" si="1"/>
        <v>7436</v>
      </c>
      <c r="K20" s="21">
        <f t="shared" si="1"/>
        <v>33607</v>
      </c>
      <c r="L20" s="21">
        <f t="shared" si="1"/>
        <v>31702</v>
      </c>
      <c r="M20" s="21">
        <f t="shared" si="1"/>
        <v>72722</v>
      </c>
      <c r="N20" s="21">
        <f t="shared" si="1"/>
        <v>74451</v>
      </c>
      <c r="O20" s="21">
        <f t="shared" si="1"/>
        <v>54312</v>
      </c>
      <c r="P20" s="21">
        <f t="shared" si="1"/>
        <v>59872</v>
      </c>
      <c r="Q20" s="21">
        <f t="shared" si="1"/>
        <v>21321</v>
      </c>
      <c r="R20" s="21">
        <f t="shared" si="1"/>
        <v>45361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1319</v>
      </c>
      <c r="E21" s="27">
        <f>G21+I21+K21+O21+Q21+M21</f>
        <v>367</v>
      </c>
      <c r="F21" s="27">
        <f>H21+J21+L21+P21+R21+N21</f>
        <v>952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155</v>
      </c>
      <c r="N21" s="27">
        <v>433</v>
      </c>
      <c r="O21" s="27">
        <v>154</v>
      </c>
      <c r="P21" s="27">
        <v>448</v>
      </c>
      <c r="Q21" s="27">
        <v>58</v>
      </c>
      <c r="R21" s="27">
        <v>71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44802</v>
      </c>
      <c r="E22" s="27">
        <f t="shared" ref="E22:E43" si="2">G22+I22+K22+O22+Q22+M22</f>
        <v>21568</v>
      </c>
      <c r="F22" s="27">
        <f t="shared" ref="F22:F43" si="3">H22+J22+L22+P22+R22+N22</f>
        <v>23234</v>
      </c>
      <c r="G22" s="27">
        <v>212</v>
      </c>
      <c r="H22" s="27">
        <v>187</v>
      </c>
      <c r="I22" s="27">
        <v>1071</v>
      </c>
      <c r="J22" s="27">
        <v>1033</v>
      </c>
      <c r="K22" s="27">
        <v>3534</v>
      </c>
      <c r="L22" s="27">
        <v>3354</v>
      </c>
      <c r="M22" s="27">
        <v>8506</v>
      </c>
      <c r="N22" s="27">
        <v>7937</v>
      </c>
      <c r="O22" s="27">
        <v>6114</v>
      </c>
      <c r="P22" s="27">
        <v>6326</v>
      </c>
      <c r="Q22" s="27">
        <v>2131</v>
      </c>
      <c r="R22" s="27">
        <v>4397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2173</v>
      </c>
      <c r="E23" s="27">
        <f t="shared" si="2"/>
        <v>1096</v>
      </c>
      <c r="F23" s="27">
        <f t="shared" si="3"/>
        <v>1077</v>
      </c>
      <c r="G23" s="27">
        <v>7</v>
      </c>
      <c r="H23" s="27">
        <v>6</v>
      </c>
      <c r="I23" s="27">
        <v>19</v>
      </c>
      <c r="J23" s="27">
        <v>18</v>
      </c>
      <c r="K23" s="27">
        <v>136</v>
      </c>
      <c r="L23" s="27">
        <v>94</v>
      </c>
      <c r="M23" s="27">
        <v>395</v>
      </c>
      <c r="N23" s="27">
        <v>333</v>
      </c>
      <c r="O23" s="27">
        <v>393</v>
      </c>
      <c r="P23" s="27">
        <v>377</v>
      </c>
      <c r="Q23" s="27">
        <v>146</v>
      </c>
      <c r="R23" s="27">
        <v>249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34397</v>
      </c>
      <c r="E24" s="27">
        <f t="shared" si="2"/>
        <v>16168</v>
      </c>
      <c r="F24" s="27">
        <f t="shared" si="3"/>
        <v>18229</v>
      </c>
      <c r="G24" s="27">
        <v>84</v>
      </c>
      <c r="H24" s="27">
        <v>109</v>
      </c>
      <c r="I24" s="27">
        <v>600</v>
      </c>
      <c r="J24" s="27">
        <v>569</v>
      </c>
      <c r="K24" s="27">
        <v>2581</v>
      </c>
      <c r="L24" s="27">
        <v>2545</v>
      </c>
      <c r="M24" s="27">
        <v>6370</v>
      </c>
      <c r="N24" s="27">
        <v>5796</v>
      </c>
      <c r="O24" s="27">
        <v>4586</v>
      </c>
      <c r="P24" s="27">
        <v>4990</v>
      </c>
      <c r="Q24" s="27">
        <v>1947</v>
      </c>
      <c r="R24" s="27">
        <v>4220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790</v>
      </c>
      <c r="E25" s="27">
        <f t="shared" si="2"/>
        <v>449</v>
      </c>
      <c r="F25" s="27">
        <f t="shared" si="3"/>
        <v>341</v>
      </c>
      <c r="G25" s="27">
        <v>4</v>
      </c>
      <c r="H25" s="27">
        <v>6</v>
      </c>
      <c r="I25" s="27">
        <v>4</v>
      </c>
      <c r="J25" s="27">
        <v>7</v>
      </c>
      <c r="K25" s="27">
        <v>37</v>
      </c>
      <c r="L25" s="27">
        <v>36</v>
      </c>
      <c r="M25" s="27">
        <v>162</v>
      </c>
      <c r="N25" s="27">
        <v>94</v>
      </c>
      <c r="O25" s="27">
        <v>174</v>
      </c>
      <c r="P25" s="27">
        <v>118</v>
      </c>
      <c r="Q25" s="27">
        <v>68</v>
      </c>
      <c r="R25" s="27">
        <v>80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16346</v>
      </c>
      <c r="E26" s="27">
        <f t="shared" si="2"/>
        <v>7978</v>
      </c>
      <c r="F26" s="27">
        <f t="shared" si="3"/>
        <v>8368</v>
      </c>
      <c r="G26" s="27">
        <v>7</v>
      </c>
      <c r="H26" s="27">
        <v>5</v>
      </c>
      <c r="I26" s="27">
        <v>110</v>
      </c>
      <c r="J26" s="27">
        <v>92</v>
      </c>
      <c r="K26" s="27">
        <v>1228</v>
      </c>
      <c r="L26" s="27">
        <v>1192</v>
      </c>
      <c r="M26" s="27">
        <v>2972</v>
      </c>
      <c r="N26" s="27">
        <v>2431</v>
      </c>
      <c r="O26" s="27">
        <v>2700</v>
      </c>
      <c r="P26" s="27">
        <v>2791</v>
      </c>
      <c r="Q26" s="27">
        <v>961</v>
      </c>
      <c r="R26" s="27">
        <v>1857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8858</v>
      </c>
      <c r="E27" s="27">
        <f t="shared" si="2"/>
        <v>4298</v>
      </c>
      <c r="F27" s="27">
        <f t="shared" si="3"/>
        <v>4560</v>
      </c>
      <c r="G27" s="27">
        <v>6</v>
      </c>
      <c r="H27" s="27">
        <v>2</v>
      </c>
      <c r="I27" s="27">
        <v>58</v>
      </c>
      <c r="J27" s="27">
        <v>53</v>
      </c>
      <c r="K27" s="27">
        <v>681</v>
      </c>
      <c r="L27" s="27">
        <v>729</v>
      </c>
      <c r="M27" s="27">
        <v>1617</v>
      </c>
      <c r="N27" s="27">
        <v>1447</v>
      </c>
      <c r="O27" s="27">
        <v>1448</v>
      </c>
      <c r="P27" s="27">
        <v>1486</v>
      </c>
      <c r="Q27" s="27">
        <v>488</v>
      </c>
      <c r="R27" s="27">
        <v>843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27204</v>
      </c>
      <c r="E28" s="27">
        <f t="shared" si="2"/>
        <v>12478</v>
      </c>
      <c r="F28" s="27">
        <f t="shared" si="3"/>
        <v>14726</v>
      </c>
      <c r="G28" s="27">
        <v>95</v>
      </c>
      <c r="H28" s="27">
        <v>84</v>
      </c>
      <c r="I28" s="27">
        <v>603</v>
      </c>
      <c r="J28" s="27">
        <v>548</v>
      </c>
      <c r="K28" s="27">
        <v>2619</v>
      </c>
      <c r="L28" s="27">
        <v>2509</v>
      </c>
      <c r="M28" s="27">
        <v>4590</v>
      </c>
      <c r="N28" s="27">
        <v>5263</v>
      </c>
      <c r="O28" s="27">
        <v>3513</v>
      </c>
      <c r="P28" s="27">
        <v>3852</v>
      </c>
      <c r="Q28" s="27">
        <v>1058</v>
      </c>
      <c r="R28" s="27">
        <v>2470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26516</v>
      </c>
      <c r="E29" s="27">
        <f t="shared" si="2"/>
        <v>11180</v>
      </c>
      <c r="F29" s="27">
        <f t="shared" si="3"/>
        <v>15336</v>
      </c>
      <c r="G29" s="27">
        <v>225</v>
      </c>
      <c r="H29" s="27">
        <v>247</v>
      </c>
      <c r="I29" s="27">
        <v>999</v>
      </c>
      <c r="J29" s="27">
        <v>1046</v>
      </c>
      <c r="K29" s="27">
        <v>2738</v>
      </c>
      <c r="L29" s="27">
        <v>2688</v>
      </c>
      <c r="M29" s="27">
        <v>3507</v>
      </c>
      <c r="N29" s="27">
        <v>6112</v>
      </c>
      <c r="O29" s="27">
        <v>2845</v>
      </c>
      <c r="P29" s="27">
        <v>3614</v>
      </c>
      <c r="Q29" s="27">
        <v>866</v>
      </c>
      <c r="R29" s="27">
        <v>1629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86645</v>
      </c>
      <c r="E30" s="27">
        <f t="shared" si="2"/>
        <v>38532</v>
      </c>
      <c r="F30" s="27">
        <f t="shared" si="3"/>
        <v>48113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19487</v>
      </c>
      <c r="N30" s="27">
        <v>19640</v>
      </c>
      <c r="O30" s="27">
        <v>13003</v>
      </c>
      <c r="P30" s="27">
        <v>14958</v>
      </c>
      <c r="Q30" s="27">
        <v>6042</v>
      </c>
      <c r="R30" s="27">
        <v>13515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69980</v>
      </c>
      <c r="E31" s="27">
        <f t="shared" si="2"/>
        <v>31039</v>
      </c>
      <c r="F31" s="27">
        <f t="shared" si="3"/>
        <v>38941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15449</v>
      </c>
      <c r="N31" s="27">
        <v>15616</v>
      </c>
      <c r="O31" s="27">
        <v>11036</v>
      </c>
      <c r="P31" s="27">
        <v>12508</v>
      </c>
      <c r="Q31" s="27">
        <v>4554</v>
      </c>
      <c r="R31" s="27">
        <v>10817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16948</v>
      </c>
      <c r="E32" s="27">
        <f t="shared" si="2"/>
        <v>8677</v>
      </c>
      <c r="F32" s="27">
        <f t="shared" si="3"/>
        <v>8271</v>
      </c>
      <c r="G32" s="27">
        <v>291</v>
      </c>
      <c r="H32" s="27">
        <v>285</v>
      </c>
      <c r="I32" s="27">
        <v>1524</v>
      </c>
      <c r="J32" s="27">
        <v>1416</v>
      </c>
      <c r="K32" s="27">
        <v>6862</v>
      </c>
      <c r="L32" s="27">
        <v>6570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12668</v>
      </c>
      <c r="E33" s="27">
        <f t="shared" si="2"/>
        <v>6706</v>
      </c>
      <c r="F33" s="27">
        <f t="shared" si="3"/>
        <v>5962</v>
      </c>
      <c r="G33" s="27">
        <v>217</v>
      </c>
      <c r="H33" s="27">
        <v>193</v>
      </c>
      <c r="I33" s="27">
        <v>1087</v>
      </c>
      <c r="J33" s="27">
        <v>1028</v>
      </c>
      <c r="K33" s="27">
        <v>5402</v>
      </c>
      <c r="L33" s="27">
        <v>4741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12912</v>
      </c>
      <c r="E34" s="27">
        <f t="shared" si="2"/>
        <v>6622</v>
      </c>
      <c r="F34" s="27">
        <f t="shared" si="3"/>
        <v>6290</v>
      </c>
      <c r="G34" s="27">
        <v>264</v>
      </c>
      <c r="H34" s="27">
        <v>215</v>
      </c>
      <c r="I34" s="27">
        <v>1153</v>
      </c>
      <c r="J34" s="27">
        <v>1198</v>
      </c>
      <c r="K34" s="27">
        <v>5205</v>
      </c>
      <c r="L34" s="27">
        <v>4877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8871</v>
      </c>
      <c r="E35" s="27">
        <f t="shared" si="2"/>
        <v>3988</v>
      </c>
      <c r="F35" s="27">
        <f t="shared" si="3"/>
        <v>4883</v>
      </c>
      <c r="G35" s="27">
        <v>6</v>
      </c>
      <c r="H35" s="27">
        <v>11</v>
      </c>
      <c r="I35" s="27">
        <v>46</v>
      </c>
      <c r="J35" s="27">
        <v>23</v>
      </c>
      <c r="K35" s="27">
        <v>113</v>
      </c>
      <c r="L35" s="27">
        <v>123</v>
      </c>
      <c r="M35" s="27">
        <v>1217</v>
      </c>
      <c r="N35" s="27">
        <v>1681</v>
      </c>
      <c r="O35" s="27">
        <v>1806</v>
      </c>
      <c r="P35" s="27">
        <v>1959</v>
      </c>
      <c r="Q35" s="27">
        <v>800</v>
      </c>
      <c r="R35" s="27">
        <v>1086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13165</v>
      </c>
      <c r="E36" s="27">
        <f t="shared" si="2"/>
        <v>6362</v>
      </c>
      <c r="F36" s="27">
        <f t="shared" si="3"/>
        <v>6803</v>
      </c>
      <c r="G36" s="27">
        <v>52</v>
      </c>
      <c r="H36" s="27">
        <v>33</v>
      </c>
      <c r="I36" s="27">
        <v>231</v>
      </c>
      <c r="J36" s="27">
        <v>204</v>
      </c>
      <c r="K36" s="27">
        <v>1086</v>
      </c>
      <c r="L36" s="27">
        <v>980</v>
      </c>
      <c r="M36" s="27">
        <v>2296</v>
      </c>
      <c r="N36" s="27">
        <v>2113</v>
      </c>
      <c r="O36" s="27">
        <v>1925</v>
      </c>
      <c r="P36" s="27">
        <v>1954</v>
      </c>
      <c r="Q36" s="27">
        <v>772</v>
      </c>
      <c r="R36" s="27">
        <v>1519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9780</v>
      </c>
      <c r="E37" s="27">
        <f t="shared" si="2"/>
        <v>4293</v>
      </c>
      <c r="F37" s="27">
        <f t="shared" si="3"/>
        <v>5487</v>
      </c>
      <c r="G37" s="27">
        <v>13</v>
      </c>
      <c r="H37" s="27">
        <v>23</v>
      </c>
      <c r="I37" s="27">
        <v>141</v>
      </c>
      <c r="J37" s="27">
        <v>135</v>
      </c>
      <c r="K37" s="27">
        <v>1142</v>
      </c>
      <c r="L37" s="27">
        <v>1062</v>
      </c>
      <c r="M37" s="27">
        <v>1523</v>
      </c>
      <c r="N37" s="27">
        <v>2126</v>
      </c>
      <c r="O37" s="27">
        <v>1164</v>
      </c>
      <c r="P37" s="27">
        <v>1555</v>
      </c>
      <c r="Q37" s="27">
        <v>310</v>
      </c>
      <c r="R37" s="27">
        <v>586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3969</v>
      </c>
      <c r="E38" s="27">
        <f t="shared" si="2"/>
        <v>1549</v>
      </c>
      <c r="F38" s="27">
        <f t="shared" si="3"/>
        <v>2420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600</v>
      </c>
      <c r="N38" s="27">
        <v>663</v>
      </c>
      <c r="O38" s="27">
        <v>626</v>
      </c>
      <c r="P38" s="27">
        <v>1009</v>
      </c>
      <c r="Q38" s="27">
        <v>323</v>
      </c>
      <c r="R38" s="27">
        <v>748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2017</v>
      </c>
      <c r="E39" s="27">
        <f t="shared" si="2"/>
        <v>1224</v>
      </c>
      <c r="F39" s="27">
        <f t="shared" si="3"/>
        <v>793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86</v>
      </c>
      <c r="N39" s="27">
        <v>265</v>
      </c>
      <c r="O39" s="27">
        <v>849</v>
      </c>
      <c r="P39" s="27">
        <v>363</v>
      </c>
      <c r="Q39" s="27">
        <v>289</v>
      </c>
      <c r="R39" s="27">
        <v>165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4516</v>
      </c>
      <c r="E40" s="27">
        <f t="shared" si="2"/>
        <v>2143</v>
      </c>
      <c r="F40" s="27">
        <f t="shared" si="3"/>
        <v>2373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935</v>
      </c>
      <c r="N40" s="27">
        <v>617</v>
      </c>
      <c r="O40" s="27">
        <v>907</v>
      </c>
      <c r="P40" s="27">
        <v>1015</v>
      </c>
      <c r="Q40" s="27">
        <v>301</v>
      </c>
      <c r="R40" s="27">
        <v>741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7683</v>
      </c>
      <c r="E43" s="27">
        <f t="shared" si="2"/>
        <v>4538</v>
      </c>
      <c r="F43" s="27">
        <f t="shared" si="3"/>
        <v>3145</v>
      </c>
      <c r="G43" s="27">
        <v>81</v>
      </c>
      <c r="H43" s="27">
        <v>76</v>
      </c>
      <c r="I43" s="27">
        <v>83</v>
      </c>
      <c r="J43" s="27">
        <v>66</v>
      </c>
      <c r="K43" s="27">
        <v>243</v>
      </c>
      <c r="L43" s="27">
        <v>202</v>
      </c>
      <c r="M43" s="27">
        <v>2855</v>
      </c>
      <c r="N43" s="27">
        <v>1884</v>
      </c>
      <c r="O43" s="27">
        <v>1069</v>
      </c>
      <c r="P43" s="27">
        <v>549</v>
      </c>
      <c r="Q43" s="27">
        <v>207</v>
      </c>
      <c r="R43" s="27">
        <v>368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411559</v>
      </c>
      <c r="E44" s="21">
        <f>G44+I44+K44+O44+Q44+M44</f>
        <v>191255</v>
      </c>
      <c r="F44" s="21">
        <f>H44+J44+L44+P44+R44+N44</f>
        <v>220304</v>
      </c>
      <c r="G44" s="21">
        <f t="shared" ref="G44:R44" si="5">SUM(G45:G48)</f>
        <v>1564</v>
      </c>
      <c r="H44" s="21">
        <f t="shared" si="5"/>
        <v>1482</v>
      </c>
      <c r="I44" s="21">
        <f t="shared" si="5"/>
        <v>7729</v>
      </c>
      <c r="J44" s="21">
        <f t="shared" si="5"/>
        <v>7436</v>
      </c>
      <c r="K44" s="21">
        <f t="shared" si="5"/>
        <v>33607</v>
      </c>
      <c r="L44" s="21">
        <f t="shared" si="5"/>
        <v>31702</v>
      </c>
      <c r="M44" s="21">
        <f t="shared" si="5"/>
        <v>72722</v>
      </c>
      <c r="N44" s="21">
        <f t="shared" si="5"/>
        <v>74451</v>
      </c>
      <c r="O44" s="21">
        <f t="shared" si="5"/>
        <v>54312</v>
      </c>
      <c r="P44" s="21">
        <f t="shared" si="5"/>
        <v>59872</v>
      </c>
      <c r="Q44" s="21">
        <f t="shared" si="5"/>
        <v>21321</v>
      </c>
      <c r="R44" s="21">
        <f t="shared" si="5"/>
        <v>45361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386637</v>
      </c>
      <c r="E45" s="27">
        <f t="shared" ref="E45:E47" si="6">G45+I45+K45+O45+Q45+M45</f>
        <v>179732</v>
      </c>
      <c r="F45" s="27">
        <f t="shared" ref="F45:F47" si="7">H45+J45+L45+P45+R45+N45</f>
        <v>206905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1480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1406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7318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7072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31207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29484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68504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69683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51029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56101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20194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43159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13398</v>
      </c>
      <c r="E46" s="27">
        <f t="shared" si="6"/>
        <v>6431</v>
      </c>
      <c r="F46" s="27">
        <f t="shared" si="7"/>
        <v>6967</v>
      </c>
      <c r="G46" s="26">
        <f>'Прил. 11 СОГАЗ'!F36</f>
        <v>58</v>
      </c>
      <c r="H46" s="26">
        <f>'Прил. 11 СОГАЗ'!G36</f>
        <v>41</v>
      </c>
      <c r="I46" s="26">
        <f>'Прил. 11 СОГАЗ'!H36</f>
        <v>238</v>
      </c>
      <c r="J46" s="26">
        <f>'Прил. 11 СОГАЗ'!I36</f>
        <v>206</v>
      </c>
      <c r="K46" s="26">
        <f>'Прил. 11 СОГАЗ'!J36</f>
        <v>1123</v>
      </c>
      <c r="L46" s="26">
        <f>'Прил. 11 СОГАЗ'!K36</f>
        <v>1019</v>
      </c>
      <c r="M46" s="26">
        <f>'Прил. 11 СОГАЗ'!L36</f>
        <v>2328</v>
      </c>
      <c r="N46" s="26">
        <f>'Прил. 11 СОГАЗ'!M36</f>
        <v>2211</v>
      </c>
      <c r="O46" s="26">
        <f>'Прил. 11 СОГАЗ'!N36</f>
        <v>1916</v>
      </c>
      <c r="P46" s="26">
        <f>'Прил. 11 СОГАЗ'!O36</f>
        <v>1961</v>
      </c>
      <c r="Q46" s="26">
        <f>'Прил. 11 СОГАЗ'!P36</f>
        <v>768</v>
      </c>
      <c r="R46" s="26">
        <f>'Прил. 11 СОГАЗ'!Q36</f>
        <v>1529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10425</v>
      </c>
      <c r="E47" s="27">
        <f t="shared" si="6"/>
        <v>4611</v>
      </c>
      <c r="F47" s="27">
        <f t="shared" si="7"/>
        <v>5814</v>
      </c>
      <c r="G47" s="26">
        <f>'Прил. 11 СОГАЗ'!F29+'Прил. 11 СОГАЗ'!F30+'Прил. 11 СОГАЗ'!F31</f>
        <v>18</v>
      </c>
      <c r="H47" s="26">
        <f>'Прил. 11 СОГАЗ'!G29+'Прил. 11 СОГАЗ'!G30+'Прил. 11 СОГАЗ'!G31</f>
        <v>26</v>
      </c>
      <c r="I47" s="26">
        <f>'Прил. 11 СОГАЗ'!H29+'Прил. 11 СОГАЗ'!H30+'Прил. 11 СОГАЗ'!H31</f>
        <v>143</v>
      </c>
      <c r="J47" s="26">
        <f>'Прил. 11 СОГАЗ'!I29+'Прил. 11 СОГАЗ'!I30+'Прил. 11 СОГАЗ'!I31</f>
        <v>136</v>
      </c>
      <c r="K47" s="26">
        <f>'Прил. 11 СОГАЗ'!J29+'Прил. 11 СОГАЗ'!J30+'Прил. 11 СОГАЗ'!J31</f>
        <v>1205</v>
      </c>
      <c r="L47" s="26">
        <f>'Прил. 11 СОГАЗ'!K29+'Прил. 11 СОГАЗ'!K30+'Прил. 11 СОГАЗ'!K31</f>
        <v>1126</v>
      </c>
      <c r="M47" s="26">
        <f>'Прил. 11 СОГАЗ'!L29+'Прил. 11 СОГАЗ'!L30+'Прил. 11 СОГАЗ'!L31</f>
        <v>1709</v>
      </c>
      <c r="N47" s="26">
        <f>'Прил. 11 СОГАЗ'!M29+'Прил. 11 СОГАЗ'!M30+'Прил. 11 СОГАЗ'!M31</f>
        <v>2310</v>
      </c>
      <c r="O47" s="26">
        <f>'Прил. 11 СОГАЗ'!N29+'Прил. 11 СОГАЗ'!N30+'Прил. 11 СОГАЗ'!N31</f>
        <v>1215</v>
      </c>
      <c r="P47" s="26">
        <f>'Прил. 11 СОГАЗ'!O29+'Прил. 11 СОГАЗ'!O30+'Прил. 11 СОГАЗ'!O31</f>
        <v>1611</v>
      </c>
      <c r="Q47" s="26">
        <f>'Прил. 11 СОГАЗ'!P29+'Прил. 11 СОГАЗ'!P30+'Прил. 11 СОГАЗ'!P31</f>
        <v>321</v>
      </c>
      <c r="R47" s="26">
        <f>'Прил. 11 СОГАЗ'!Q29+'Прил. 11 СОГАЗ'!Q30+'Прил. 11 СОГАЗ'!Q31</f>
        <v>605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1099</v>
      </c>
      <c r="E48" s="27">
        <f t="shared" ref="E48" si="9">G48+I48+K48+O48+Q48+M48</f>
        <v>481</v>
      </c>
      <c r="F48" s="27">
        <f t="shared" ref="F48" si="10">H48+J48+L48+P48+R48+N48</f>
        <v>618</v>
      </c>
      <c r="G48" s="26">
        <f>'Прил. 11 СОГАЗ'!F32+'Прил. 11 СОГАЗ'!F24</f>
        <v>8</v>
      </c>
      <c r="H48" s="26">
        <f>'Прил. 11 СОГАЗ'!G32+'Прил. 11 СОГАЗ'!G24</f>
        <v>9</v>
      </c>
      <c r="I48" s="26">
        <f>'Прил. 11 СОГАЗ'!H32+'Прил. 11 СОГАЗ'!H24</f>
        <v>30</v>
      </c>
      <c r="J48" s="26">
        <f>'Прил. 11 СОГАЗ'!I32+'Прил. 11 СОГАЗ'!I24</f>
        <v>22</v>
      </c>
      <c r="K48" s="26">
        <f>'Прил. 11 СОГАЗ'!J32+'Прил. 11 СОГАЗ'!J24</f>
        <v>72</v>
      </c>
      <c r="L48" s="26">
        <f>'Прил. 11 СОГАЗ'!K32+'Прил. 11 СОГАЗ'!K24</f>
        <v>73</v>
      </c>
      <c r="M48" s="26">
        <f>'Прил. 11 СОГАЗ'!L32+'Прил. 11 СОГАЗ'!L24</f>
        <v>181</v>
      </c>
      <c r="N48" s="26">
        <f>'Прил. 11 СОГАЗ'!M32+'Прил. 11 СОГАЗ'!M24</f>
        <v>247</v>
      </c>
      <c r="O48" s="26">
        <f>'Прил. 11 СОГАЗ'!N32+'Прил. 11 СОГАЗ'!N24</f>
        <v>152</v>
      </c>
      <c r="P48" s="26">
        <f>'Прил. 11 СОГАЗ'!O32+'Прил. 11 СОГАЗ'!O24</f>
        <v>199</v>
      </c>
      <c r="Q48" s="26">
        <f>'Прил. 11 СОГАЗ'!P32+'Прил. 11 СОГАЗ'!P24</f>
        <v>38</v>
      </c>
      <c r="R48" s="26">
        <f>'Прил. 11 СОГАЗ'!Q32+'Прил. 11 СОГАЗ'!Q24</f>
        <v>68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125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72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255359</v>
      </c>
      <c r="E20" s="21">
        <f>G20+I20+K20+O20+Q20+M20</f>
        <v>116797</v>
      </c>
      <c r="F20" s="21">
        <f>H20+J20+L20+P20+R20+N20</f>
        <v>138562</v>
      </c>
      <c r="G20" s="21">
        <f t="shared" ref="G20:R20" si="1">SUM(G21:G43)</f>
        <v>838</v>
      </c>
      <c r="H20" s="21">
        <f t="shared" si="1"/>
        <v>874</v>
      </c>
      <c r="I20" s="21">
        <f t="shared" si="1"/>
        <v>4441</v>
      </c>
      <c r="J20" s="21">
        <f t="shared" si="1"/>
        <v>4235</v>
      </c>
      <c r="K20" s="21">
        <f t="shared" si="1"/>
        <v>21974</v>
      </c>
      <c r="L20" s="21">
        <f t="shared" si="1"/>
        <v>20567</v>
      </c>
      <c r="M20" s="21">
        <f t="shared" si="1"/>
        <v>45723</v>
      </c>
      <c r="N20" s="21">
        <f t="shared" si="1"/>
        <v>47468</v>
      </c>
      <c r="O20" s="21">
        <f t="shared" si="1"/>
        <v>31060</v>
      </c>
      <c r="P20" s="21">
        <f t="shared" si="1"/>
        <v>35857</v>
      </c>
      <c r="Q20" s="21">
        <f t="shared" si="1"/>
        <v>12761</v>
      </c>
      <c r="R20" s="21">
        <f t="shared" si="1"/>
        <v>29561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428</v>
      </c>
      <c r="E21" s="27">
        <f>G21+I21+K21+O21+Q21+M21</f>
        <v>103</v>
      </c>
      <c r="F21" s="27">
        <f>H21+J21+L21+P21+R21+N21</f>
        <v>325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43</v>
      </c>
      <c r="N21" s="27">
        <v>150</v>
      </c>
      <c r="O21" s="27">
        <v>40</v>
      </c>
      <c r="P21" s="27">
        <v>150</v>
      </c>
      <c r="Q21" s="27">
        <v>20</v>
      </c>
      <c r="R21" s="27">
        <v>25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27661</v>
      </c>
      <c r="E22" s="27">
        <f t="shared" ref="E22:E43" si="2">G22+I22+K22+O22+Q22+M22</f>
        <v>12503</v>
      </c>
      <c r="F22" s="27">
        <f t="shared" ref="F22:F43" si="3">H22+J22+L22+P22+R22+N22</f>
        <v>15158</v>
      </c>
      <c r="G22" s="27">
        <v>6</v>
      </c>
      <c r="H22" s="27">
        <v>3</v>
      </c>
      <c r="I22" s="27">
        <v>108</v>
      </c>
      <c r="J22" s="27">
        <v>123</v>
      </c>
      <c r="K22" s="27">
        <v>2508</v>
      </c>
      <c r="L22" s="27">
        <v>2293</v>
      </c>
      <c r="M22" s="27">
        <v>5418</v>
      </c>
      <c r="N22" s="27">
        <v>4724</v>
      </c>
      <c r="O22" s="27">
        <v>2922</v>
      </c>
      <c r="P22" s="27">
        <v>3625</v>
      </c>
      <c r="Q22" s="27">
        <v>1541</v>
      </c>
      <c r="R22" s="27">
        <v>4390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37691</v>
      </c>
      <c r="E23" s="27">
        <f t="shared" si="2"/>
        <v>16790</v>
      </c>
      <c r="F23" s="27">
        <f t="shared" si="3"/>
        <v>20901</v>
      </c>
      <c r="G23" s="27">
        <v>133</v>
      </c>
      <c r="H23" s="27">
        <v>106</v>
      </c>
      <c r="I23" s="27">
        <v>670</v>
      </c>
      <c r="J23" s="27">
        <v>682</v>
      </c>
      <c r="K23" s="27">
        <v>3453</v>
      </c>
      <c r="L23" s="27">
        <v>3174</v>
      </c>
      <c r="M23" s="27">
        <v>5582</v>
      </c>
      <c r="N23" s="27">
        <v>5826</v>
      </c>
      <c r="O23" s="27">
        <v>4515</v>
      </c>
      <c r="P23" s="27">
        <v>5486</v>
      </c>
      <c r="Q23" s="27">
        <v>2437</v>
      </c>
      <c r="R23" s="27">
        <v>5627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6273</v>
      </c>
      <c r="E24" s="27">
        <f t="shared" si="2"/>
        <v>3110</v>
      </c>
      <c r="F24" s="27">
        <f t="shared" si="3"/>
        <v>3163</v>
      </c>
      <c r="G24" s="27">
        <v>17</v>
      </c>
      <c r="H24" s="27">
        <v>22</v>
      </c>
      <c r="I24" s="27">
        <v>121</v>
      </c>
      <c r="J24" s="27">
        <v>112</v>
      </c>
      <c r="K24" s="27">
        <v>608</v>
      </c>
      <c r="L24" s="27">
        <v>563</v>
      </c>
      <c r="M24" s="27">
        <v>1268</v>
      </c>
      <c r="N24" s="27">
        <v>1246</v>
      </c>
      <c r="O24" s="27">
        <v>912</v>
      </c>
      <c r="P24" s="27">
        <v>880</v>
      </c>
      <c r="Q24" s="27">
        <v>184</v>
      </c>
      <c r="R24" s="27">
        <v>340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7901</v>
      </c>
      <c r="E25" s="27">
        <f t="shared" si="2"/>
        <v>3637</v>
      </c>
      <c r="F25" s="27">
        <f t="shared" si="3"/>
        <v>4264</v>
      </c>
      <c r="G25" s="27">
        <v>21</v>
      </c>
      <c r="H25" s="27">
        <v>23</v>
      </c>
      <c r="I25" s="27">
        <v>110</v>
      </c>
      <c r="J25" s="27">
        <v>126</v>
      </c>
      <c r="K25" s="27">
        <v>677</v>
      </c>
      <c r="L25" s="27">
        <v>628</v>
      </c>
      <c r="M25" s="27">
        <v>1300</v>
      </c>
      <c r="N25" s="27">
        <v>1138</v>
      </c>
      <c r="O25" s="27">
        <v>1059</v>
      </c>
      <c r="P25" s="27">
        <v>1195</v>
      </c>
      <c r="Q25" s="27">
        <v>470</v>
      </c>
      <c r="R25" s="27">
        <v>1154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41524</v>
      </c>
      <c r="E26" s="27">
        <f t="shared" si="2"/>
        <v>18810</v>
      </c>
      <c r="F26" s="27">
        <f t="shared" si="3"/>
        <v>22714</v>
      </c>
      <c r="G26" s="27">
        <v>151</v>
      </c>
      <c r="H26" s="27">
        <v>175</v>
      </c>
      <c r="I26" s="27">
        <v>884</v>
      </c>
      <c r="J26" s="27">
        <v>750</v>
      </c>
      <c r="K26" s="27">
        <v>3401</v>
      </c>
      <c r="L26" s="27">
        <v>3140</v>
      </c>
      <c r="M26" s="27">
        <v>7351</v>
      </c>
      <c r="N26" s="27">
        <v>7124</v>
      </c>
      <c r="O26" s="27">
        <v>4748</v>
      </c>
      <c r="P26" s="27">
        <v>5860</v>
      </c>
      <c r="Q26" s="27">
        <v>2275</v>
      </c>
      <c r="R26" s="27">
        <v>5665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15576</v>
      </c>
      <c r="E27" s="27">
        <f t="shared" si="2"/>
        <v>6788</v>
      </c>
      <c r="F27" s="27">
        <f t="shared" si="3"/>
        <v>8788</v>
      </c>
      <c r="G27" s="27">
        <v>89</v>
      </c>
      <c r="H27" s="27">
        <v>103</v>
      </c>
      <c r="I27" s="27">
        <v>409</v>
      </c>
      <c r="J27" s="27">
        <v>361</v>
      </c>
      <c r="K27" s="27">
        <v>1401</v>
      </c>
      <c r="L27" s="27">
        <v>1270</v>
      </c>
      <c r="M27" s="27">
        <v>2608</v>
      </c>
      <c r="N27" s="27">
        <v>3038</v>
      </c>
      <c r="O27" s="27">
        <v>1588</v>
      </c>
      <c r="P27" s="27">
        <v>2060</v>
      </c>
      <c r="Q27" s="27">
        <v>693</v>
      </c>
      <c r="R27" s="27">
        <v>1956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332</v>
      </c>
      <c r="E28" s="27">
        <f t="shared" si="2"/>
        <v>234</v>
      </c>
      <c r="F28" s="27">
        <f t="shared" si="3"/>
        <v>98</v>
      </c>
      <c r="G28" s="27">
        <v>3</v>
      </c>
      <c r="H28" s="27">
        <v>0</v>
      </c>
      <c r="I28" s="27">
        <v>4</v>
      </c>
      <c r="J28" s="27">
        <v>1</v>
      </c>
      <c r="K28" s="27">
        <v>22</v>
      </c>
      <c r="L28" s="27">
        <v>24</v>
      </c>
      <c r="M28" s="27">
        <v>114</v>
      </c>
      <c r="N28" s="27">
        <v>47</v>
      </c>
      <c r="O28" s="27">
        <v>75</v>
      </c>
      <c r="P28" s="27">
        <v>21</v>
      </c>
      <c r="Q28" s="27">
        <v>16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17695</v>
      </c>
      <c r="E29" s="27">
        <f t="shared" si="2"/>
        <v>7745</v>
      </c>
      <c r="F29" s="27">
        <f t="shared" si="3"/>
        <v>9950</v>
      </c>
      <c r="G29" s="27">
        <v>15</v>
      </c>
      <c r="H29" s="27">
        <v>11</v>
      </c>
      <c r="I29" s="27">
        <v>141</v>
      </c>
      <c r="J29" s="27">
        <v>164</v>
      </c>
      <c r="K29" s="27">
        <v>1962</v>
      </c>
      <c r="L29" s="27">
        <v>1942</v>
      </c>
      <c r="M29" s="27">
        <v>3112</v>
      </c>
      <c r="N29" s="27">
        <v>3823</v>
      </c>
      <c r="O29" s="27">
        <v>1843</v>
      </c>
      <c r="P29" s="27">
        <v>2542</v>
      </c>
      <c r="Q29" s="27">
        <v>672</v>
      </c>
      <c r="R29" s="27">
        <v>1468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23528</v>
      </c>
      <c r="E30" s="27">
        <f t="shared" si="2"/>
        <v>10761</v>
      </c>
      <c r="F30" s="27">
        <f t="shared" si="3"/>
        <v>12767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5543</v>
      </c>
      <c r="N30" s="27">
        <v>6078</v>
      </c>
      <c r="O30" s="27">
        <v>3886</v>
      </c>
      <c r="P30" s="27">
        <v>4128</v>
      </c>
      <c r="Q30" s="27">
        <v>1332</v>
      </c>
      <c r="R30" s="27">
        <v>2561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22036</v>
      </c>
      <c r="E31" s="27">
        <f t="shared" si="2"/>
        <v>9939</v>
      </c>
      <c r="F31" s="27">
        <f t="shared" si="3"/>
        <v>12097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5004</v>
      </c>
      <c r="N31" s="27">
        <v>5027</v>
      </c>
      <c r="O31" s="27">
        <v>3623</v>
      </c>
      <c r="P31" s="27">
        <v>4032</v>
      </c>
      <c r="Q31" s="27">
        <v>1312</v>
      </c>
      <c r="R31" s="27">
        <v>3038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4415</v>
      </c>
      <c r="E32" s="27">
        <f t="shared" si="2"/>
        <v>2209</v>
      </c>
      <c r="F32" s="27">
        <f t="shared" si="3"/>
        <v>2206</v>
      </c>
      <c r="G32" s="27">
        <v>64</v>
      </c>
      <c r="H32" s="27">
        <v>82</v>
      </c>
      <c r="I32" s="27">
        <v>396</v>
      </c>
      <c r="J32" s="27">
        <v>395</v>
      </c>
      <c r="K32" s="27">
        <v>1749</v>
      </c>
      <c r="L32" s="27">
        <v>1729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3206</v>
      </c>
      <c r="E33" s="27">
        <f t="shared" si="2"/>
        <v>1613</v>
      </c>
      <c r="F33" s="27">
        <f t="shared" si="3"/>
        <v>1593</v>
      </c>
      <c r="G33" s="27">
        <v>59</v>
      </c>
      <c r="H33" s="27">
        <v>62</v>
      </c>
      <c r="I33" s="27">
        <v>288</v>
      </c>
      <c r="J33" s="27">
        <v>295</v>
      </c>
      <c r="K33" s="27">
        <v>1266</v>
      </c>
      <c r="L33" s="27">
        <v>1236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3165</v>
      </c>
      <c r="E34" s="27">
        <f t="shared" si="2"/>
        <v>1615</v>
      </c>
      <c r="F34" s="27">
        <f t="shared" si="3"/>
        <v>1550</v>
      </c>
      <c r="G34" s="27">
        <v>61</v>
      </c>
      <c r="H34" s="27">
        <v>66</v>
      </c>
      <c r="I34" s="27">
        <v>290</v>
      </c>
      <c r="J34" s="27">
        <v>267</v>
      </c>
      <c r="K34" s="27">
        <v>1264</v>
      </c>
      <c r="L34" s="27">
        <v>1217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8500</v>
      </c>
      <c r="E35" s="27">
        <f t="shared" si="2"/>
        <v>3822</v>
      </c>
      <c r="F35" s="27">
        <f t="shared" si="3"/>
        <v>4678</v>
      </c>
      <c r="G35" s="27">
        <v>23</v>
      </c>
      <c r="H35" s="27">
        <v>22</v>
      </c>
      <c r="I35" s="27">
        <v>197</v>
      </c>
      <c r="J35" s="27">
        <v>195</v>
      </c>
      <c r="K35" s="27">
        <v>807</v>
      </c>
      <c r="L35" s="27">
        <v>750</v>
      </c>
      <c r="M35" s="27">
        <v>1158</v>
      </c>
      <c r="N35" s="27">
        <v>1860</v>
      </c>
      <c r="O35" s="27">
        <v>1229</v>
      </c>
      <c r="P35" s="27">
        <v>1341</v>
      </c>
      <c r="Q35" s="27">
        <v>408</v>
      </c>
      <c r="R35" s="27">
        <v>510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2359</v>
      </c>
      <c r="E36" s="27">
        <f t="shared" si="2"/>
        <v>1014</v>
      </c>
      <c r="F36" s="27">
        <f t="shared" si="3"/>
        <v>1345</v>
      </c>
      <c r="G36" s="27">
        <v>1</v>
      </c>
      <c r="H36" s="27">
        <v>0</v>
      </c>
      <c r="I36" s="27">
        <v>7</v>
      </c>
      <c r="J36" s="27">
        <v>4</v>
      </c>
      <c r="K36" s="27">
        <v>202</v>
      </c>
      <c r="L36" s="27">
        <v>144</v>
      </c>
      <c r="M36" s="27">
        <v>455</v>
      </c>
      <c r="N36" s="27">
        <v>450</v>
      </c>
      <c r="O36" s="27">
        <v>230</v>
      </c>
      <c r="P36" s="27">
        <v>374</v>
      </c>
      <c r="Q36" s="27">
        <v>119</v>
      </c>
      <c r="R36" s="27">
        <v>373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21197</v>
      </c>
      <c r="E37" s="27">
        <f t="shared" si="2"/>
        <v>9486</v>
      </c>
      <c r="F37" s="27">
        <f t="shared" si="3"/>
        <v>11711</v>
      </c>
      <c r="G37" s="27">
        <v>157</v>
      </c>
      <c r="H37" s="27">
        <v>156</v>
      </c>
      <c r="I37" s="27">
        <v>790</v>
      </c>
      <c r="J37" s="27">
        <v>719</v>
      </c>
      <c r="K37" s="27">
        <v>2551</v>
      </c>
      <c r="L37" s="27">
        <v>2378</v>
      </c>
      <c r="M37" s="27">
        <v>3375</v>
      </c>
      <c r="N37" s="27">
        <v>4756</v>
      </c>
      <c r="O37" s="27">
        <v>2036</v>
      </c>
      <c r="P37" s="27">
        <v>2428</v>
      </c>
      <c r="Q37" s="27">
        <v>577</v>
      </c>
      <c r="R37" s="27">
        <v>1274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1676</v>
      </c>
      <c r="E38" s="27">
        <f t="shared" si="2"/>
        <v>578</v>
      </c>
      <c r="F38" s="27">
        <f t="shared" si="3"/>
        <v>1098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279</v>
      </c>
      <c r="N38" s="27">
        <v>342</v>
      </c>
      <c r="O38" s="27">
        <v>178</v>
      </c>
      <c r="P38" s="27">
        <v>393</v>
      </c>
      <c r="Q38" s="27">
        <v>121</v>
      </c>
      <c r="R38" s="27">
        <v>363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657</v>
      </c>
      <c r="E39" s="27">
        <f t="shared" si="2"/>
        <v>386</v>
      </c>
      <c r="F39" s="27">
        <f t="shared" si="3"/>
        <v>271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46</v>
      </c>
      <c r="N39" s="27">
        <v>86</v>
      </c>
      <c r="O39" s="27">
        <v>262</v>
      </c>
      <c r="P39" s="27">
        <v>145</v>
      </c>
      <c r="Q39" s="27">
        <v>78</v>
      </c>
      <c r="R39" s="27">
        <v>40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5911</v>
      </c>
      <c r="E40" s="27">
        <f t="shared" si="2"/>
        <v>3308</v>
      </c>
      <c r="F40" s="27">
        <f t="shared" si="3"/>
        <v>2603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1533</v>
      </c>
      <c r="N40" s="27">
        <v>886</v>
      </c>
      <c r="O40" s="27">
        <v>1324</v>
      </c>
      <c r="P40" s="27">
        <v>1034</v>
      </c>
      <c r="Q40" s="27">
        <v>451</v>
      </c>
      <c r="R40" s="27">
        <v>683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3628</v>
      </c>
      <c r="E43" s="27">
        <f t="shared" si="2"/>
        <v>2346</v>
      </c>
      <c r="F43" s="27">
        <f t="shared" si="3"/>
        <v>1282</v>
      </c>
      <c r="G43" s="27">
        <v>38</v>
      </c>
      <c r="H43" s="27">
        <v>43</v>
      </c>
      <c r="I43" s="27">
        <v>26</v>
      </c>
      <c r="J43" s="27">
        <v>41</v>
      </c>
      <c r="K43" s="27">
        <v>103</v>
      </c>
      <c r="L43" s="27">
        <v>79</v>
      </c>
      <c r="M43" s="27">
        <v>1534</v>
      </c>
      <c r="N43" s="27">
        <v>867</v>
      </c>
      <c r="O43" s="27">
        <v>590</v>
      </c>
      <c r="P43" s="27">
        <v>163</v>
      </c>
      <c r="Q43" s="27">
        <v>55</v>
      </c>
      <c r="R43" s="27">
        <v>89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255359</v>
      </c>
      <c r="E44" s="21">
        <f>G44+I44+K44+O44+Q44+M44</f>
        <v>116797</v>
      </c>
      <c r="F44" s="21">
        <f>H44+J44+L44+P44+R44+N44</f>
        <v>138562</v>
      </c>
      <c r="G44" s="21">
        <f t="shared" ref="G44:R44" si="5">SUM(G45:G48)</f>
        <v>838</v>
      </c>
      <c r="H44" s="21">
        <f t="shared" si="5"/>
        <v>874</v>
      </c>
      <c r="I44" s="21">
        <f t="shared" si="5"/>
        <v>4441</v>
      </c>
      <c r="J44" s="21">
        <f t="shared" si="5"/>
        <v>4235</v>
      </c>
      <c r="K44" s="21">
        <f t="shared" si="5"/>
        <v>21974</v>
      </c>
      <c r="L44" s="21">
        <f t="shared" si="5"/>
        <v>20567</v>
      </c>
      <c r="M44" s="21">
        <f t="shared" si="5"/>
        <v>45723</v>
      </c>
      <c r="N44" s="21">
        <f t="shared" si="5"/>
        <v>47468</v>
      </c>
      <c r="O44" s="21">
        <f t="shared" si="5"/>
        <v>31060</v>
      </c>
      <c r="P44" s="21">
        <f t="shared" si="5"/>
        <v>35857</v>
      </c>
      <c r="Q44" s="21">
        <f t="shared" si="5"/>
        <v>12761</v>
      </c>
      <c r="R44" s="21">
        <f t="shared" si="5"/>
        <v>29561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223742</v>
      </c>
      <c r="E45" s="27">
        <f t="shared" ref="E45:E47" si="6">G45+I45+K45+O45+Q45+M45</f>
        <v>102691</v>
      </c>
      <c r="F45" s="27">
        <f t="shared" ref="F45:F47" si="7">H45+J45+L45+P45+R45+N45</f>
        <v>121051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646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694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3459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3340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18250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17138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40555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40235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27945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32069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11836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27575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2248</v>
      </c>
      <c r="E46" s="27">
        <f t="shared" si="6"/>
        <v>983</v>
      </c>
      <c r="F46" s="27">
        <f t="shared" si="7"/>
        <v>1265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4</v>
      </c>
      <c r="J46" s="26">
        <f>'Прил. 11 АЛЬФА'!I36</f>
        <v>2</v>
      </c>
      <c r="K46" s="26">
        <f>'Прил. 11 АЛЬФА'!J36</f>
        <v>205</v>
      </c>
      <c r="L46" s="26">
        <f>'Прил. 11 АЛЬФА'!K36</f>
        <v>155</v>
      </c>
      <c r="M46" s="26">
        <f>'Прил. 11 АЛЬФА'!L36</f>
        <v>441</v>
      </c>
      <c r="N46" s="26">
        <f>'Прил. 11 АЛЬФА'!M36</f>
        <v>403</v>
      </c>
      <c r="O46" s="26">
        <f>'Прил. 11 АЛЬФА'!N36</f>
        <v>217</v>
      </c>
      <c r="P46" s="26">
        <f>'Прил. 11 АЛЬФА'!O36</f>
        <v>344</v>
      </c>
      <c r="Q46" s="26">
        <f>'Прил. 11 АЛЬФА'!P36</f>
        <v>115</v>
      </c>
      <c r="R46" s="26">
        <f>'Прил. 11 АЛЬФА'!Q36</f>
        <v>361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22986</v>
      </c>
      <c r="E47" s="27">
        <f t="shared" si="6"/>
        <v>10236</v>
      </c>
      <c r="F47" s="27">
        <f t="shared" si="7"/>
        <v>12750</v>
      </c>
      <c r="G47" s="26">
        <f>'Прил. 11 АЛЬФА'!F29+'Прил. 11 АЛЬФА'!F30+'Прил. 11 АЛЬФА'!F31</f>
        <v>168</v>
      </c>
      <c r="H47" s="26">
        <f>'Прил. 11 АЛЬФА'!G29+'Прил. 11 АЛЬФА'!G30+'Прил. 11 АЛЬФА'!G31</f>
        <v>166</v>
      </c>
      <c r="I47" s="26">
        <f>'Прил. 11 АЛЬФА'!H29+'Прил. 11 АЛЬФА'!H30+'Прил. 11 АЛЬФА'!H31</f>
        <v>817</v>
      </c>
      <c r="J47" s="26">
        <f>'Прил. 11 АЛЬФА'!I29+'Прил. 11 АЛЬФА'!I30+'Прил. 11 АЛЬФА'!I31</f>
        <v>737</v>
      </c>
      <c r="K47" s="26">
        <f>'Прил. 11 АЛЬФА'!J29+'Прил. 11 АЛЬФА'!J30+'Прил. 11 АЛЬФА'!J31</f>
        <v>2745</v>
      </c>
      <c r="L47" s="26">
        <f>'Прил. 11 АЛЬФА'!K29+'Прил. 11 АЛЬФА'!K30+'Прил. 11 АЛЬФА'!K31</f>
        <v>2561</v>
      </c>
      <c r="M47" s="26">
        <f>'Прил. 11 АЛЬФА'!L29+'Прил. 11 АЛЬФА'!L30+'Прил. 11 АЛЬФА'!L31</f>
        <v>3756</v>
      </c>
      <c r="N47" s="26">
        <f>'Прил. 11 АЛЬФА'!M29+'Прил. 11 АЛЬФА'!M30+'Прил. 11 АЛЬФА'!M31</f>
        <v>5403</v>
      </c>
      <c r="O47" s="26">
        <f>'Прил. 11 АЛЬФА'!N29+'Прил. 11 АЛЬФА'!N30+'Прил. 11 АЛЬФА'!N31</f>
        <v>2147</v>
      </c>
      <c r="P47" s="26">
        <f>'Прил. 11 АЛЬФА'!O29+'Прил. 11 АЛЬФА'!O30+'Прил. 11 АЛЬФА'!O31</f>
        <v>2548</v>
      </c>
      <c r="Q47" s="26">
        <f>'Прил. 11 АЛЬФА'!P29+'Прил. 11 АЛЬФА'!P30+'Прил. 11 АЛЬФА'!P31</f>
        <v>603</v>
      </c>
      <c r="R47" s="26">
        <f>'Прил. 11 АЛЬФА'!Q29+'Прил. 11 АЛЬФА'!Q30+'Прил. 11 АЛЬФА'!Q31</f>
        <v>1335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6383</v>
      </c>
      <c r="E48" s="27">
        <f t="shared" ref="E48" si="9">G48+I48+K48+O48+Q48+M48</f>
        <v>2887</v>
      </c>
      <c r="F48" s="27">
        <f t="shared" ref="F48" si="10">H48+J48+L48+P48+R48+N48</f>
        <v>3496</v>
      </c>
      <c r="G48" s="26">
        <f>'Прил. 11 АЛЬФА'!F32+'Прил. 11 АЛЬФА'!F24</f>
        <v>23</v>
      </c>
      <c r="H48" s="26">
        <f>'Прил. 11 АЛЬФА'!G32+'Прил. 11 АЛЬФА'!G24</f>
        <v>14</v>
      </c>
      <c r="I48" s="26">
        <f>'Прил. 11 АЛЬФА'!H32+'Прил. 11 АЛЬФА'!H24</f>
        <v>161</v>
      </c>
      <c r="J48" s="26">
        <f>'Прил. 11 АЛЬФА'!I32+'Прил. 11 АЛЬФА'!I24</f>
        <v>156</v>
      </c>
      <c r="K48" s="26">
        <f>'Прил. 11 АЛЬФА'!J32+'Прил. 11 АЛЬФА'!J24</f>
        <v>774</v>
      </c>
      <c r="L48" s="26">
        <f>'Прил. 11 АЛЬФА'!K32+'Прил. 11 АЛЬФА'!K24</f>
        <v>713</v>
      </c>
      <c r="M48" s="26">
        <f>'Прил. 11 АЛЬФА'!L32+'Прил. 11 АЛЬФА'!L24</f>
        <v>971</v>
      </c>
      <c r="N48" s="26">
        <f>'Прил. 11 АЛЬФА'!M32+'Прил. 11 АЛЬФА'!M24</f>
        <v>1427</v>
      </c>
      <c r="O48" s="26">
        <f>'Прил. 11 АЛЬФА'!N32+'Прил. 11 АЛЬФА'!N24</f>
        <v>751</v>
      </c>
      <c r="P48" s="26">
        <f>'Прил. 11 АЛЬФА'!O32+'Прил. 11 АЛЬФА'!O24</f>
        <v>896</v>
      </c>
      <c r="Q48" s="26">
        <f>'Прил. 11 АЛЬФА'!P32+'Прил. 11 АЛЬФА'!P24</f>
        <v>207</v>
      </c>
      <c r="R48" s="26">
        <f>'Прил. 11 АЛЬФА'!Q32+'Прил. 11 АЛЬФА'!Q24</f>
        <v>290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70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270720</v>
      </c>
      <c r="D20" s="53">
        <f>'Прил. 11 СОГАЗ'!D20+'Прил. 11 АЛЬФА'!D20</f>
        <v>125567</v>
      </c>
      <c r="E20" s="53">
        <f>'Прил. 11 СОГАЗ'!E20+'Прил. 11 АЛЬФА'!E20</f>
        <v>145153</v>
      </c>
      <c r="F20" s="53">
        <f>'Прил. 11 СОГАЗ'!F20+'Прил. 11 АЛЬФА'!F20</f>
        <v>1036</v>
      </c>
      <c r="G20" s="53">
        <f>'Прил. 11 СОГАЗ'!G20+'Прил. 11 АЛЬФА'!G20</f>
        <v>1004</v>
      </c>
      <c r="H20" s="53">
        <f>'Прил. 11 СОГАЗ'!H20+'Прил. 11 АЛЬФА'!H20</f>
        <v>4691</v>
      </c>
      <c r="I20" s="53">
        <f>'Прил. 11 СОГАЗ'!I20+'Прил. 11 АЛЬФА'!I20</f>
        <v>4558</v>
      </c>
      <c r="J20" s="53">
        <f>'Прил. 11 СОГАЗ'!J20+'Прил. 11 АЛЬФА'!J20</f>
        <v>20750</v>
      </c>
      <c r="K20" s="53">
        <f>'Прил. 11 СОГАЗ'!K20+'Прил. 11 АЛЬФА'!K20</f>
        <v>19233</v>
      </c>
      <c r="L20" s="53">
        <f>'Прил. 11 СОГАЗ'!L20+'Прил. 11 АЛЬФА'!L20</f>
        <v>47849</v>
      </c>
      <c r="M20" s="53">
        <f>'Прил. 11 СОГАЗ'!M20+'Прил. 11 АЛЬФА'!M20</f>
        <v>48280</v>
      </c>
      <c r="N20" s="53">
        <f>'Прил. 11 СОГАЗ'!N20+'Прил. 11 АЛЬФА'!N20</f>
        <v>36234</v>
      </c>
      <c r="O20" s="53">
        <f>'Прил. 11 СОГАЗ'!O20+'Прил. 11 АЛЬФА'!O20</f>
        <v>39751</v>
      </c>
      <c r="P20" s="53">
        <f>'Прил. 11 СОГАЗ'!P20+'Прил. 11 АЛЬФА'!P20</f>
        <v>15007</v>
      </c>
      <c r="Q20" s="53">
        <f>'Прил. 11 СОГАЗ'!Q20+'Прил. 11 АЛЬФА'!Q20</f>
        <v>32327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7848</v>
      </c>
      <c r="D21" s="53">
        <f>'Прил. 11 СОГАЗ'!D21+'Прил. 11 АЛЬФА'!D21</f>
        <v>3728</v>
      </c>
      <c r="E21" s="53">
        <f>'Прил. 11 СОГАЗ'!E21+'Прил. 11 АЛЬФА'!E21</f>
        <v>4120</v>
      </c>
      <c r="F21" s="53">
        <f>'Прил. 11 СОГАЗ'!F21+'Прил. 11 АЛЬФА'!F21</f>
        <v>40</v>
      </c>
      <c r="G21" s="53">
        <f>'Прил. 11 СОГАЗ'!G21+'Прил. 11 АЛЬФА'!G21</f>
        <v>36</v>
      </c>
      <c r="H21" s="53">
        <f>'Прил. 11 СОГАЗ'!H21+'Прил. 11 АЛЬФА'!H21</f>
        <v>146</v>
      </c>
      <c r="I21" s="53">
        <f>'Прил. 11 СОГАЗ'!I21+'Прил. 11 АЛЬФА'!I21</f>
        <v>131</v>
      </c>
      <c r="J21" s="53">
        <f>'Прил. 11 СОГАЗ'!J21+'Прил. 11 АЛЬФА'!J21</f>
        <v>673</v>
      </c>
      <c r="K21" s="53">
        <f>'Прил. 11 СОГАЗ'!K21+'Прил. 11 АЛЬФА'!K21</f>
        <v>562</v>
      </c>
      <c r="L21" s="53">
        <f>'Прил. 11 СОГАЗ'!L21+'Прил. 11 АЛЬФА'!L21</f>
        <v>1536</v>
      </c>
      <c r="M21" s="53">
        <f>'Прил. 11 СОГАЗ'!M21+'Прил. 11 АЛЬФА'!M21</f>
        <v>1466</v>
      </c>
      <c r="N21" s="53">
        <f>'Прил. 11 СОГАЗ'!N21+'Прил. 11 АЛЬФА'!N21</f>
        <v>964</v>
      </c>
      <c r="O21" s="53">
        <f>'Прил. 11 СОГАЗ'!O21+'Прил. 11 АЛЬФА'!O21</f>
        <v>1179</v>
      </c>
      <c r="P21" s="53">
        <f>'Прил. 11 СОГАЗ'!P21+'Прил. 11 АЛЬФА'!P21</f>
        <v>369</v>
      </c>
      <c r="Q21" s="53">
        <f>'Прил. 11 СОГАЗ'!Q21+'Прил. 11 АЛЬФА'!Q21</f>
        <v>746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46332</v>
      </c>
      <c r="D22" s="53">
        <f>'Прил. 11 СОГАЗ'!D22+'Прил. 11 АЛЬФА'!D22</f>
        <v>19906</v>
      </c>
      <c r="E22" s="53">
        <f>'Прил. 11 СОГАЗ'!E22+'Прил. 11 АЛЬФА'!E22</f>
        <v>26426</v>
      </c>
      <c r="F22" s="53">
        <f>'Прил. 11 СОГАЗ'!F22+'Прил. 11 АЛЬФА'!F22</f>
        <v>241</v>
      </c>
      <c r="G22" s="53">
        <f>'Прил. 11 СОГАЗ'!G22+'Прил. 11 АЛЬФА'!G22</f>
        <v>258</v>
      </c>
      <c r="H22" s="53">
        <f>'Прил. 11 СОГАЗ'!H22+'Прил. 11 АЛЬФА'!H22</f>
        <v>1170</v>
      </c>
      <c r="I22" s="53">
        <f>'Прил. 11 СОГАЗ'!I22+'Прил. 11 АЛЬФА'!I22</f>
        <v>1229</v>
      </c>
      <c r="J22" s="53">
        <f>'Прил. 11 СОГАЗ'!J22+'Прил. 11 АЛЬФА'!J22</f>
        <v>4922</v>
      </c>
      <c r="K22" s="53">
        <f>'Прил. 11 СОГАЗ'!K22+'Прил. 11 АЛЬФА'!K22</f>
        <v>4860</v>
      </c>
      <c r="L22" s="53">
        <f>'Прил. 11 СОГАЗ'!L22+'Прил. 11 АЛЬФА'!L22</f>
        <v>7037</v>
      </c>
      <c r="M22" s="53">
        <f>'Прил. 11 СОГАЗ'!M22+'Прил. 11 АЛЬФА'!M22</f>
        <v>10553</v>
      </c>
      <c r="N22" s="53">
        <f>'Прил. 11 СОГАЗ'!N22+'Прил. 11 АЛЬФА'!N22</f>
        <v>4953</v>
      </c>
      <c r="O22" s="53">
        <f>'Прил. 11 СОГАЗ'!O22+'Прил. 11 АЛЬФА'!O22</f>
        <v>6365</v>
      </c>
      <c r="P22" s="53">
        <f>'Прил. 11 СОГАЗ'!P22+'Прил. 11 АЛЬФА'!P22</f>
        <v>1583</v>
      </c>
      <c r="Q22" s="53">
        <f>'Прил. 11 СОГАЗ'!Q22+'Прил. 11 АЛЬФА'!Q22</f>
        <v>3161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1077</v>
      </c>
      <c r="D24" s="53">
        <f>'Прил. 11 СОГАЗ'!D24+'Прил. 11 АЛЬФА'!D24</f>
        <v>549</v>
      </c>
      <c r="E24" s="53">
        <f>'Прил. 11 СОГАЗ'!E24+'Прил. 11 АЛЬФА'!E24</f>
        <v>528</v>
      </c>
      <c r="F24" s="53">
        <f>'Прил. 11 СОГАЗ'!F24+'Прил. 11 АЛЬФА'!F24</f>
        <v>2</v>
      </c>
      <c r="G24" s="53">
        <f>'Прил. 11 СОГАЗ'!G24+'Прил. 11 АЛЬФА'!G24</f>
        <v>2</v>
      </c>
      <c r="H24" s="53">
        <f>'Прил. 11 СОГАЗ'!H24+'Прил. 11 АЛЬФА'!H24</f>
        <v>16</v>
      </c>
      <c r="I24" s="53">
        <f>'Прил. 11 СОГАЗ'!I24+'Прил. 11 АЛЬФА'!I24</f>
        <v>12</v>
      </c>
      <c r="J24" s="53">
        <f>'Прил. 11 СОГАЗ'!J24+'Прил. 11 АЛЬФА'!J24</f>
        <v>82</v>
      </c>
      <c r="K24" s="53">
        <f>'Прил. 11 СОГАЗ'!K24+'Прил. 11 АЛЬФА'!K24</f>
        <v>80</v>
      </c>
      <c r="L24" s="53">
        <f>'Прил. 11 СОГАЗ'!L24+'Прил. 11 АЛЬФА'!L24</f>
        <v>198</v>
      </c>
      <c r="M24" s="53">
        <f>'Прил. 11 СОГАЗ'!M24+'Прил. 11 АЛЬФА'!M24</f>
        <v>178</v>
      </c>
      <c r="N24" s="53">
        <f>'Прил. 11 СОГАЗ'!N24+'Прил. 11 АЛЬФА'!N24</f>
        <v>200</v>
      </c>
      <c r="O24" s="53">
        <f>'Прил. 11 СОГАЗ'!O24+'Прил. 11 АЛЬФА'!O24</f>
        <v>194</v>
      </c>
      <c r="P24" s="53">
        <f>'Прил. 11 СОГАЗ'!P24+'Прил. 11 АЛЬФА'!P24</f>
        <v>51</v>
      </c>
      <c r="Q24" s="53">
        <f>'Прил. 11 СОГАЗ'!Q24+'Прил. 11 АЛЬФА'!Q24</f>
        <v>62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38575</v>
      </c>
      <c r="D25" s="53">
        <f>'Прил. 11 СОГАЗ'!D25+'Прил. 11 АЛЬФА'!D25</f>
        <v>19257</v>
      </c>
      <c r="E25" s="53">
        <f>'Прил. 11 СОГАЗ'!E25+'Прил. 11 АЛЬФА'!E25</f>
        <v>19318</v>
      </c>
      <c r="F25" s="53">
        <f>'Прил. 11 СОГАЗ'!F25+'Прил. 11 АЛЬФА'!F25</f>
        <v>92</v>
      </c>
      <c r="G25" s="53">
        <f>'Прил. 11 СОГАЗ'!G25+'Прил. 11 АЛЬФА'!G25</f>
        <v>116</v>
      </c>
      <c r="H25" s="53">
        <f>'Прил. 11 СОГАЗ'!H25+'Прил. 11 АЛЬФА'!H25</f>
        <v>631</v>
      </c>
      <c r="I25" s="53">
        <f>'Прил. 11 СОГАЗ'!I25+'Прил. 11 АЛЬФА'!I25</f>
        <v>592</v>
      </c>
      <c r="J25" s="53">
        <f>'Прил. 11 СОГАЗ'!J25+'Прил. 11 АЛЬФА'!J25</f>
        <v>2738</v>
      </c>
      <c r="K25" s="53">
        <f>'Прил. 11 СОГАЗ'!K25+'Прил. 11 АЛЬФА'!K25</f>
        <v>2681</v>
      </c>
      <c r="L25" s="53">
        <f>'Прил. 11 СОГАЗ'!L25+'Прил. 11 АЛЬФА'!L25</f>
        <v>8244</v>
      </c>
      <c r="M25" s="53">
        <f>'Прил. 11 СОГАЗ'!M25+'Прил. 11 АЛЬФА'!M25</f>
        <v>6209</v>
      </c>
      <c r="N25" s="53">
        <f>'Прил. 11 СОГАЗ'!N25+'Прил. 11 АЛЬФА'!N25</f>
        <v>5472</v>
      </c>
      <c r="O25" s="53">
        <f>'Прил. 11 СОГАЗ'!O25+'Прил. 11 АЛЬФА'!O25</f>
        <v>5330</v>
      </c>
      <c r="P25" s="53">
        <f>'Прил. 11 СОГАЗ'!P25+'Прил. 11 АЛЬФА'!P25</f>
        <v>2080</v>
      </c>
      <c r="Q25" s="53">
        <f>'Прил. 11 СОГАЗ'!Q25+'Прил. 11 АЛЬФА'!Q25</f>
        <v>4390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472</v>
      </c>
      <c r="D26" s="53">
        <f>'Прил. 11 СОГАЗ'!D26+'Прил. 11 АЛЬФА'!D26</f>
        <v>236</v>
      </c>
      <c r="E26" s="53">
        <f>'Прил. 11 СОГАЗ'!E26+'Прил. 11 АЛЬФА'!E26</f>
        <v>236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4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21</v>
      </c>
      <c r="L26" s="53">
        <f>'Прил. 11 СОГАЗ'!L26+'Прил. 11 АЛЬФА'!L26</f>
        <v>88</v>
      </c>
      <c r="M26" s="53">
        <f>'Прил. 11 СОГАЗ'!M26+'Прил. 11 АЛЬФА'!M26</f>
        <v>62</v>
      </c>
      <c r="N26" s="53">
        <f>'Прил. 11 СОГАЗ'!N26+'Прил. 11 АЛЬФА'!N26</f>
        <v>86</v>
      </c>
      <c r="O26" s="53">
        <f>'Прил. 11 СОГАЗ'!O26+'Прил. 11 АЛЬФА'!O26</f>
        <v>79</v>
      </c>
      <c r="P26" s="53">
        <f>'Прил. 11 СОГАЗ'!P26+'Прил. 11 АЛЬФА'!P26</f>
        <v>30</v>
      </c>
      <c r="Q26" s="53">
        <f>'Прил. 11 СОГАЗ'!Q26+'Прил. 11 АЛЬФА'!Q26</f>
        <v>70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3939</v>
      </c>
      <c r="D27" s="53">
        <f>'Прил. 11 СОГАЗ'!D27+'Прил. 11 АЛЬФА'!D27</f>
        <v>1751</v>
      </c>
      <c r="E27" s="53">
        <f>'Прил. 11 СОГАЗ'!E27+'Прил. 11 АЛЬФА'!E27</f>
        <v>2188</v>
      </c>
      <c r="F27" s="53">
        <f>'Прил. 11 СОГАЗ'!F27+'Прил. 11 АЛЬФА'!F27</f>
        <v>13</v>
      </c>
      <c r="G27" s="53">
        <f>'Прил. 11 СОГАЗ'!G27+'Прил. 11 АЛЬФА'!G27</f>
        <v>12</v>
      </c>
      <c r="H27" s="53">
        <f>'Прил. 11 СОГАЗ'!H27+'Прил. 11 АЛЬФА'!H27</f>
        <v>98</v>
      </c>
      <c r="I27" s="53">
        <f>'Прил. 11 СОГАЗ'!I27+'Прил. 11 АЛЬФА'!I27</f>
        <v>88</v>
      </c>
      <c r="J27" s="53">
        <f>'Прил. 11 СОГАЗ'!J27+'Прил. 11 АЛЬФА'!J27</f>
        <v>529</v>
      </c>
      <c r="K27" s="53">
        <f>'Прил. 11 СОГАЗ'!K27+'Прил. 11 АЛЬФА'!K27</f>
        <v>500</v>
      </c>
      <c r="L27" s="53">
        <f>'Прил. 11 СОГАЗ'!L27+'Прил. 11 АЛЬФА'!L27</f>
        <v>622</v>
      </c>
      <c r="M27" s="53">
        <f>'Прил. 11 СОГАЗ'!M27+'Прил. 11 АЛЬФА'!M27</f>
        <v>916</v>
      </c>
      <c r="N27" s="53">
        <f>'Прил. 11 СОГАЗ'!N27+'Прил. 11 АЛЬФА'!N27</f>
        <v>408</v>
      </c>
      <c r="O27" s="53">
        <f>'Прил. 11 СОГАЗ'!O27+'Прил. 11 АЛЬФА'!O27</f>
        <v>512</v>
      </c>
      <c r="P27" s="53">
        <f>'Прил. 11 СОГАЗ'!P27+'Прил. 11 АЛЬФА'!P27</f>
        <v>81</v>
      </c>
      <c r="Q27" s="53">
        <f>'Прил. 11 СОГАЗ'!Q27+'Прил. 11 АЛЬФА'!Q27</f>
        <v>160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29361</v>
      </c>
      <c r="D28" s="53">
        <f>'Прил. 11 СОГАЗ'!D28+'Прил. 11 АЛЬФА'!D28</f>
        <v>13581</v>
      </c>
      <c r="E28" s="53">
        <f>'Прил. 11 СОГАЗ'!E28+'Прил. 11 АЛЬФА'!E28</f>
        <v>15780</v>
      </c>
      <c r="F28" s="53">
        <f>'Прил. 11 СОГАЗ'!F28+'Прил. 11 АЛЬФА'!F28</f>
        <v>101</v>
      </c>
      <c r="G28" s="53">
        <f>'Прил. 11 СОГАЗ'!G28+'Прил. 11 АЛЬФА'!G28</f>
        <v>82</v>
      </c>
      <c r="H28" s="53">
        <f>'Прил. 11 СОГАЗ'!H28+'Прил. 11 АЛЬФА'!H28</f>
        <v>637</v>
      </c>
      <c r="I28" s="53">
        <f>'Прил. 11 СОГАЗ'!I28+'Прил. 11 АЛЬФА'!I28</f>
        <v>578</v>
      </c>
      <c r="J28" s="53">
        <f>'Прил. 11 СОГАЗ'!J28+'Прил. 11 АЛЬФА'!J28</f>
        <v>2832</v>
      </c>
      <c r="K28" s="53">
        <f>'Прил. 11 СОГАЗ'!K28+'Прил. 11 АЛЬФА'!K28</f>
        <v>2740</v>
      </c>
      <c r="L28" s="53">
        <f>'Прил. 11 СОГАЗ'!L28+'Прил. 11 АЛЬФА'!L28</f>
        <v>5202</v>
      </c>
      <c r="M28" s="53">
        <f>'Прил. 11 СОГАЗ'!M28+'Прил. 11 АЛЬФА'!M28</f>
        <v>5815</v>
      </c>
      <c r="N28" s="53">
        <f>'Прил. 11 СОГАЗ'!N28+'Прил. 11 АЛЬФА'!N28</f>
        <v>3713</v>
      </c>
      <c r="O28" s="53">
        <f>'Прил. 11 СОГАЗ'!O28+'Прил. 11 АЛЬФА'!O28</f>
        <v>4006</v>
      </c>
      <c r="P28" s="53">
        <f>'Прил. 11 СОГАЗ'!P28+'Прил. 11 АЛЬФА'!P28</f>
        <v>1096</v>
      </c>
      <c r="Q28" s="53">
        <f>'Прил. 11 СОГАЗ'!Q28+'Прил. 11 АЛЬФА'!Q28</f>
        <v>2559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13299</v>
      </c>
      <c r="D29" s="53">
        <f>'Прил. 11 СОГАЗ'!D29+'Прил. 11 АЛЬФА'!D29</f>
        <v>5911</v>
      </c>
      <c r="E29" s="53">
        <f>'Прил. 11 СОГАЗ'!E29+'Прил. 11 АЛЬФА'!E29</f>
        <v>7388</v>
      </c>
      <c r="F29" s="53">
        <f>'Прил. 11 СОГАЗ'!F29+'Прил. 11 АЛЬФА'!F29</f>
        <v>79</v>
      </c>
      <c r="G29" s="53">
        <f>'Прил. 11 СОГАЗ'!G29+'Прил. 11 АЛЬФА'!G29</f>
        <v>67</v>
      </c>
      <c r="H29" s="53">
        <f>'Прил. 11 СОГАЗ'!H29+'Прил. 11 АЛЬФА'!H29</f>
        <v>347</v>
      </c>
      <c r="I29" s="53">
        <f>'Прил. 11 СОГАЗ'!I29+'Прил. 11 АЛЬФА'!I29</f>
        <v>320</v>
      </c>
      <c r="J29" s="53">
        <f>'Прил. 11 СОГАЗ'!J29+'Прил. 11 АЛЬФА'!J29</f>
        <v>1478</v>
      </c>
      <c r="K29" s="53">
        <f>'Прил. 11 СОГАЗ'!K29+'Прил. 11 АЛЬФА'!K29</f>
        <v>1324</v>
      </c>
      <c r="L29" s="53">
        <f>'Прил. 11 СОГАЗ'!L29+'Прил. 11 АЛЬФА'!L29</f>
        <v>2199</v>
      </c>
      <c r="M29" s="53">
        <f>'Прил. 11 СОГАЗ'!M29+'Прил. 11 АЛЬФА'!M29</f>
        <v>2914</v>
      </c>
      <c r="N29" s="53">
        <f>'Прил. 11 СОГАЗ'!N29+'Прил. 11 АЛЬФА'!N29</f>
        <v>1384</v>
      </c>
      <c r="O29" s="53">
        <f>'Прил. 11 СОГАЗ'!O29+'Прил. 11 АЛЬФА'!O29</f>
        <v>1807</v>
      </c>
      <c r="P29" s="53">
        <f>'Прил. 11 СОГАЗ'!P29+'Прил. 11 АЛЬФА'!P29</f>
        <v>424</v>
      </c>
      <c r="Q29" s="53">
        <f>'Прил. 11 СОГАЗ'!Q29+'Прил. 11 АЛЬФА'!Q29</f>
        <v>956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8135</v>
      </c>
      <c r="D30" s="53">
        <f>'Прил. 11 СОГАЗ'!D30+'Прил. 11 АЛЬФА'!D30</f>
        <v>3386</v>
      </c>
      <c r="E30" s="53">
        <f>'Прил. 11 СОГАЗ'!E30+'Прил. 11 АЛЬФА'!E30</f>
        <v>4749</v>
      </c>
      <c r="F30" s="53">
        <f>'Прил. 11 СОГАЗ'!F30+'Прил. 11 АЛЬФА'!F30</f>
        <v>54</v>
      </c>
      <c r="G30" s="53">
        <f>'Прил. 11 СОГАЗ'!G30+'Прил. 11 АЛЬФА'!G30</f>
        <v>66</v>
      </c>
      <c r="H30" s="53">
        <f>'Прил. 11 СОГАЗ'!H30+'Прил. 11 АЛЬФА'!H30</f>
        <v>303</v>
      </c>
      <c r="I30" s="53">
        <f>'Прил. 11 СОГАЗ'!I30+'Прил. 11 АЛЬФА'!I30</f>
        <v>285</v>
      </c>
      <c r="J30" s="53">
        <f>'Прил. 11 СОГАЗ'!J30+'Прил. 11 АЛЬФА'!J30</f>
        <v>1213</v>
      </c>
      <c r="K30" s="53">
        <f>'Прил. 11 СОГАЗ'!K30+'Прил. 11 АЛЬФА'!K30</f>
        <v>1151</v>
      </c>
      <c r="L30" s="53">
        <f>'Прил. 11 СОГАЗ'!L30+'Прил. 11 АЛЬФА'!L30</f>
        <v>1058</v>
      </c>
      <c r="M30" s="53">
        <f>'Прил. 11 СОГАЗ'!M30+'Прил. 11 АЛЬФА'!M30</f>
        <v>2250</v>
      </c>
      <c r="N30" s="53">
        <f>'Прил. 11 СОГАЗ'!N30+'Прил. 11 АЛЬФА'!N30</f>
        <v>631</v>
      </c>
      <c r="O30" s="53">
        <f>'Прил. 11 СОГАЗ'!O30+'Прил. 11 АЛЬФА'!O30</f>
        <v>802</v>
      </c>
      <c r="P30" s="53">
        <f>'Прил. 11 СОГАЗ'!P30+'Прил. 11 АЛЬФА'!P30</f>
        <v>127</v>
      </c>
      <c r="Q30" s="53">
        <f>'Прил. 11 СОГАЗ'!Q30+'Прил. 11 АЛЬФА'!Q30</f>
        <v>195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11977</v>
      </c>
      <c r="D31" s="53">
        <f>'Прил. 11 СОГАЗ'!D31+'Прил. 11 АЛЬФА'!D31</f>
        <v>5550</v>
      </c>
      <c r="E31" s="53">
        <f>'Прил. 11 СОГАЗ'!E31+'Прил. 11 АЛЬФА'!E31</f>
        <v>6427</v>
      </c>
      <c r="F31" s="53">
        <f>'Прил. 11 СОГАЗ'!F31+'Прил. 11 АЛЬФА'!F31</f>
        <v>53</v>
      </c>
      <c r="G31" s="53">
        <f>'Прил. 11 СОГАЗ'!G31+'Прил. 11 АЛЬФА'!G31</f>
        <v>59</v>
      </c>
      <c r="H31" s="53">
        <f>'Прил. 11 СОГАЗ'!H31+'Прил. 11 АЛЬФА'!H31</f>
        <v>310</v>
      </c>
      <c r="I31" s="53">
        <f>'Прил. 11 СОГАЗ'!I31+'Прил. 11 АЛЬФА'!I31</f>
        <v>268</v>
      </c>
      <c r="J31" s="53">
        <f>'Прил. 11 СОГАЗ'!J31+'Прил. 11 АЛЬФА'!J31</f>
        <v>1259</v>
      </c>
      <c r="K31" s="53">
        <f>'Прил. 11 СОГАЗ'!K31+'Прил. 11 АЛЬФА'!K31</f>
        <v>1212</v>
      </c>
      <c r="L31" s="53">
        <f>'Прил. 11 СОГАЗ'!L31+'Прил. 11 АЛЬФА'!L31</f>
        <v>2208</v>
      </c>
      <c r="M31" s="53">
        <f>'Прил. 11 СОГАЗ'!M31+'Прил. 11 АЛЬФА'!M31</f>
        <v>2549</v>
      </c>
      <c r="N31" s="53">
        <f>'Прил. 11 СОГАЗ'!N31+'Прил. 11 АЛЬФА'!N31</f>
        <v>1347</v>
      </c>
      <c r="O31" s="53">
        <f>'Прил. 11 СОГАЗ'!O31+'Прил. 11 АЛЬФА'!O31</f>
        <v>1550</v>
      </c>
      <c r="P31" s="53">
        <f>'Прил. 11 СОГАЗ'!P31+'Прил. 11 АЛЬФА'!P31</f>
        <v>373</v>
      </c>
      <c r="Q31" s="53">
        <f>'Прил. 11 СОГАЗ'!Q31+'Прил. 11 АЛЬФА'!Q31</f>
        <v>789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6405</v>
      </c>
      <c r="D32" s="53">
        <f>'Прил. 11 СОГАЗ'!D32+'Прил. 11 АЛЬФА'!D32</f>
        <v>2819</v>
      </c>
      <c r="E32" s="53">
        <f>'Прил. 11 СОГАЗ'!E32+'Прил. 11 АЛЬФА'!E32</f>
        <v>3586</v>
      </c>
      <c r="F32" s="53">
        <f>'Прил. 11 СОГАЗ'!F32+'Прил. 11 АЛЬФА'!F32</f>
        <v>29</v>
      </c>
      <c r="G32" s="53">
        <f>'Прил. 11 СОГАЗ'!G32+'Прил. 11 АЛЬФА'!G32</f>
        <v>21</v>
      </c>
      <c r="H32" s="53">
        <f>'Прил. 11 СОГАЗ'!H32+'Прил. 11 АЛЬФА'!H32</f>
        <v>175</v>
      </c>
      <c r="I32" s="53">
        <f>'Прил. 11 СОГАЗ'!I32+'Прил. 11 АЛЬФА'!I32</f>
        <v>166</v>
      </c>
      <c r="J32" s="53">
        <f>'Прил. 11 СОГАЗ'!J32+'Прил. 11 АЛЬФА'!J32</f>
        <v>764</v>
      </c>
      <c r="K32" s="53">
        <f>'Прил. 11 СОГАЗ'!K32+'Прил. 11 АЛЬФА'!K32</f>
        <v>706</v>
      </c>
      <c r="L32" s="53">
        <f>'Прил. 11 СОГАЗ'!L32+'Прил. 11 АЛЬФА'!L32</f>
        <v>954</v>
      </c>
      <c r="M32" s="53">
        <f>'Прил. 11 СОГАЗ'!M32+'Прил. 11 АЛЬФА'!M32</f>
        <v>1496</v>
      </c>
      <c r="N32" s="53">
        <f>'Прил. 11 СОГАЗ'!N32+'Прил. 11 АЛЬФА'!N32</f>
        <v>703</v>
      </c>
      <c r="O32" s="53">
        <f>'Прил. 11 СОГАЗ'!O32+'Прил. 11 АЛЬФА'!O32</f>
        <v>901</v>
      </c>
      <c r="P32" s="53">
        <f>'Прил. 11 СОГАЗ'!P32+'Прил. 11 АЛЬФА'!P32</f>
        <v>194</v>
      </c>
      <c r="Q32" s="53">
        <f>'Прил. 11 СОГАЗ'!Q32+'Прил. 11 АЛЬФА'!Q32</f>
        <v>296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50991</v>
      </c>
      <c r="D33" s="53">
        <f>'Прил. 11 СОГАЗ'!D33+'Прил. 11 АЛЬФА'!D33</f>
        <v>23433</v>
      </c>
      <c r="E33" s="53">
        <f>'Прил. 11 СОГАЗ'!E33+'Прил. 11 АЛЬФА'!E33</f>
        <v>27558</v>
      </c>
      <c r="F33" s="53">
        <f>'Прил. 11 СОГАЗ'!F33+'Прил. 11 АЛЬФА'!F33</f>
        <v>139</v>
      </c>
      <c r="G33" s="53">
        <f>'Прил. 11 СОГАЗ'!G33+'Прил. 11 АЛЬФА'!G33</f>
        <v>121</v>
      </c>
      <c r="H33" s="53">
        <f>'Прил. 11 СОГАЗ'!H33+'Прил. 11 АЛЬФА'!H33</f>
        <v>778</v>
      </c>
      <c r="I33" s="53">
        <f>'Прил. 11 СОГАЗ'!I33+'Прил. 11 АЛЬФА'!I33</f>
        <v>765</v>
      </c>
      <c r="J33" s="53">
        <f>'Прил. 11 СОГАЗ'!J33+'Прил. 11 АЛЬФА'!J33</f>
        <v>3947</v>
      </c>
      <c r="K33" s="53">
        <f>'Прил. 11 СОГАЗ'!K33+'Прил. 11 АЛЬФА'!K33</f>
        <v>3630</v>
      </c>
      <c r="L33" s="53">
        <f>'Прил. 11 СОГАЗ'!L33+'Прил. 11 АЛЬФА'!L33</f>
        <v>9397</v>
      </c>
      <c r="M33" s="53">
        <f>'Прил. 11 СОГАЗ'!M33+'Прил. 11 АЛЬФА'!M33</f>
        <v>8956</v>
      </c>
      <c r="N33" s="53">
        <f>'Прил. 11 СОГАЗ'!N33+'Прил. 11 АЛЬФА'!N33</f>
        <v>6365</v>
      </c>
      <c r="O33" s="53">
        <f>'Прил. 11 СОГАЗ'!O33+'Прил. 11 АЛЬФА'!O33</f>
        <v>7476</v>
      </c>
      <c r="P33" s="53">
        <f>'Прил. 11 СОГАЗ'!P33+'Прил. 11 АЛЬФА'!P33</f>
        <v>2807</v>
      </c>
      <c r="Q33" s="53">
        <f>'Прил. 11 СОГАЗ'!Q33+'Прил. 11 АЛЬФА'!Q33</f>
        <v>6610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29200</v>
      </c>
      <c r="D34" s="53">
        <f>'Прил. 11 СОГАЗ'!D34+'Прил. 11 АЛЬФА'!D34</f>
        <v>13792</v>
      </c>
      <c r="E34" s="53">
        <f>'Прил. 11 СОГАЗ'!E34+'Прил. 11 АЛЬФА'!E34</f>
        <v>15408</v>
      </c>
      <c r="F34" s="53">
        <f>'Прил. 11 СОГАЗ'!F34+'Прил. 11 АЛЬФА'!F34</f>
        <v>99</v>
      </c>
      <c r="G34" s="53">
        <f>'Прил. 11 СОГАЗ'!G34+'Прил. 11 АЛЬФА'!G34</f>
        <v>84</v>
      </c>
      <c r="H34" s="53">
        <f>'Прил. 11 СОГАЗ'!H34+'Прил. 11 АЛЬФА'!H34</f>
        <v>449</v>
      </c>
      <c r="I34" s="53">
        <f>'Прил. 11 СОГАЗ'!I34+'Прил. 11 АЛЬФА'!I34</f>
        <v>440</v>
      </c>
      <c r="J34" s="53">
        <f>'Прил. 11 СОГАЗ'!J34+'Прил. 11 АЛЬФА'!J34</f>
        <v>2334</v>
      </c>
      <c r="K34" s="53">
        <f>'Прил. 11 СОГАЗ'!K34+'Прил. 11 АЛЬФА'!K34</f>
        <v>2237</v>
      </c>
      <c r="L34" s="53">
        <f>'Прил. 11 СОГАЗ'!L34+'Прил. 11 АЛЬФА'!L34</f>
        <v>5921</v>
      </c>
      <c r="M34" s="53">
        <f>'Прил. 11 СОГАЗ'!M34+'Прил. 11 АЛЬФА'!M34</f>
        <v>5244</v>
      </c>
      <c r="N34" s="53">
        <f>'Прил. 11 СОГАЗ'!N34+'Прил. 11 АЛЬФА'!N34</f>
        <v>3630</v>
      </c>
      <c r="O34" s="53">
        <f>'Прил. 11 СОГАЗ'!O34+'Прил. 11 АЛЬФА'!O34</f>
        <v>4014</v>
      </c>
      <c r="P34" s="53">
        <f>'Прил. 11 СОГАЗ'!P34+'Прил. 11 АЛЬФА'!P34</f>
        <v>1359</v>
      </c>
      <c r="Q34" s="53">
        <f>'Прил. 11 СОГАЗ'!Q34+'Прил. 11 АЛЬФА'!Q34</f>
        <v>3389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42243</v>
      </c>
      <c r="D35" s="53">
        <f>'Прил. 11 СОГАЗ'!D35+'Прил. 11 АЛЬФА'!D35</f>
        <v>19509</v>
      </c>
      <c r="E35" s="53">
        <f>'Прил. 11 СОГАЗ'!E35+'Прил. 11 АЛЬФА'!E35</f>
        <v>22734</v>
      </c>
      <c r="F35" s="53">
        <f>'Прил. 11 СОГАЗ'!F35+'Прил. 11 АЛЬФА'!F35</f>
        <v>119</v>
      </c>
      <c r="G35" s="53">
        <f>'Прил. 11 СОГАЗ'!G35+'Прил. 11 АЛЬФА'!G35</f>
        <v>101</v>
      </c>
      <c r="H35" s="53">
        <f>'Прил. 11 СОГАЗ'!H35+'Прил. 11 АЛЬФА'!H35</f>
        <v>641</v>
      </c>
      <c r="I35" s="53">
        <f>'Прил. 11 СОГАЗ'!I35+'Прил. 11 АЛЬФА'!I35</f>
        <v>649</v>
      </c>
      <c r="J35" s="53">
        <f>'Прил. 11 СОГАЗ'!J35+'Прил. 11 АЛЬФА'!J35</f>
        <v>3358</v>
      </c>
      <c r="K35" s="53">
        <f>'Прил. 11 СОГАЗ'!K35+'Прил. 11 АЛЬФА'!K35</f>
        <v>3113</v>
      </c>
      <c r="L35" s="53">
        <f>'Прил. 11 СОГАЗ'!L35+'Прил. 11 АЛЬФА'!L35</f>
        <v>7239</v>
      </c>
      <c r="M35" s="53">
        <f>'Прил. 11 СОГАЗ'!M35+'Прил. 11 АЛЬФА'!M35</f>
        <v>6983</v>
      </c>
      <c r="N35" s="53">
        <f>'Прил. 11 СОГАЗ'!N35+'Прил. 11 АЛЬФА'!N35</f>
        <v>5563</v>
      </c>
      <c r="O35" s="53">
        <f>'Прил. 11 СОГАЗ'!O35+'Прил. 11 АЛЬФА'!O35</f>
        <v>6181</v>
      </c>
      <c r="P35" s="53">
        <f>'Прил. 11 СОГАЗ'!P35+'Прил. 11 АЛЬФА'!P35</f>
        <v>2589</v>
      </c>
      <c r="Q35" s="53">
        <f>'Прил. 11 СОГАЗ'!Q35+'Прил. 11 АЛЬФА'!Q35</f>
        <v>5707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15646</v>
      </c>
      <c r="D36" s="53">
        <f>'Прил. 11 СОГАЗ'!D36+'Прил. 11 АЛЬФА'!D36</f>
        <v>7414</v>
      </c>
      <c r="E36" s="53">
        <f>'Прил. 11 СОГАЗ'!E36+'Прил. 11 АЛЬФА'!E36</f>
        <v>8232</v>
      </c>
      <c r="F36" s="53">
        <f>'Прил. 11 СОГАЗ'!F36+'Прил. 11 АЛЬФА'!F36</f>
        <v>59</v>
      </c>
      <c r="G36" s="53">
        <f>'Прил. 11 СОГАЗ'!G36+'Прил. 11 АЛЬФА'!G36</f>
        <v>41</v>
      </c>
      <c r="H36" s="53">
        <f>'Прил. 11 СОГАЗ'!H36+'Прил. 11 АЛЬФА'!H36</f>
        <v>242</v>
      </c>
      <c r="I36" s="53">
        <f>'Прил. 11 СОГАЗ'!I36+'Прил. 11 АЛЬФА'!I36</f>
        <v>208</v>
      </c>
      <c r="J36" s="53">
        <f>'Прил. 11 СОГАЗ'!J36+'Прил. 11 АЛЬФА'!J36</f>
        <v>1328</v>
      </c>
      <c r="K36" s="53">
        <f>'Прил. 11 СОГАЗ'!K36+'Прил. 11 АЛЬФА'!K36</f>
        <v>1174</v>
      </c>
      <c r="L36" s="53">
        <f>'Прил. 11 СОГАЗ'!L36+'Прил. 11 АЛЬФА'!L36</f>
        <v>2769</v>
      </c>
      <c r="M36" s="53">
        <f>'Прил. 11 СОГАЗ'!M36+'Прил. 11 АЛЬФА'!M36</f>
        <v>2614</v>
      </c>
      <c r="N36" s="53">
        <f>'Прил. 11 СОГАЗ'!N36+'Прил. 11 АЛЬФА'!N36</f>
        <v>2133</v>
      </c>
      <c r="O36" s="53">
        <f>'Прил. 11 СОГАЗ'!O36+'Прил. 11 АЛЬФА'!O36</f>
        <v>2305</v>
      </c>
      <c r="P36" s="53">
        <f>'Прил. 11 СОГАЗ'!P36+'Прил. 11 АЛЬФА'!P36</f>
        <v>883</v>
      </c>
      <c r="Q36" s="53">
        <f>'Прил. 11 СОГАЗ'!Q36+'Прил. 11 АЛЬФА'!Q36</f>
        <v>1890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1927</v>
      </c>
      <c r="D37" s="53">
        <f>'Прил. 11 СОГАЗ'!D37+'Прил. 11 АЛЬФА'!D37</f>
        <v>919</v>
      </c>
      <c r="E37" s="53">
        <f>'Прил. 11 СОГАЗ'!E37+'Прил. 11 АЛЬФА'!E37</f>
        <v>1008</v>
      </c>
      <c r="F37" s="53">
        <f>'Прил. 11 СОГАЗ'!F37+'Прил. 11 АЛЬФА'!F37</f>
        <v>3</v>
      </c>
      <c r="G37" s="53">
        <f>'Прил. 11 СОГАЗ'!G37+'Прил. 11 АЛЬФА'!G37</f>
        <v>4</v>
      </c>
      <c r="H37" s="53">
        <f>'Прил. 11 СОГАЗ'!H37+'Прил. 11 АЛЬФА'!H37</f>
        <v>22</v>
      </c>
      <c r="I37" s="53">
        <f>'Прил. 11 СОГАЗ'!I37+'Прил. 11 АЛЬФА'!I37</f>
        <v>20</v>
      </c>
      <c r="J37" s="53">
        <f>'Прил. 11 СОГАЗ'!J37+'Прил. 11 АЛЬФА'!J37</f>
        <v>162</v>
      </c>
      <c r="K37" s="53">
        <f>'Прил. 11 СОГАЗ'!K37+'Прил. 11 АЛЬФА'!K37</f>
        <v>148</v>
      </c>
      <c r="L37" s="53">
        <f>'Прил. 11 СОГАЗ'!L37+'Прил. 11 АЛЬФА'!L37</f>
        <v>356</v>
      </c>
      <c r="M37" s="53">
        <f>'Прил. 11 СОГАЗ'!M37+'Прил. 11 АЛЬФА'!M37</f>
        <v>308</v>
      </c>
      <c r="N37" s="53">
        <f>'Прил. 11 СОГАЗ'!N37+'Прил. 11 АЛЬФА'!N37</f>
        <v>267</v>
      </c>
      <c r="O37" s="53">
        <f>'Прил. 11 СОГАЗ'!O37+'Прил. 11 АЛЬФА'!O37</f>
        <v>277</v>
      </c>
      <c r="P37" s="53">
        <f>'Прил. 11 СОГАЗ'!P37+'Прил. 11 АЛЬФА'!P37</f>
        <v>109</v>
      </c>
      <c r="Q37" s="53">
        <f>'Прил. 11 СОГАЗ'!Q37+'Прил. 11 АЛЬФА'!Q37</f>
        <v>251</v>
      </c>
    </row>
    <row r="38" spans="1:17" s="35" customFormat="1" ht="18.75">
      <c r="A38" s="50">
        <v>15</v>
      </c>
      <c r="B38" s="51" t="s">
        <v>102</v>
      </c>
      <c r="C38" s="52">
        <f t="shared" si="0"/>
        <v>4863</v>
      </c>
      <c r="D38" s="53">
        <f>'Прил. 11 СОГАЗ'!D38+'Прил. 11 АЛЬФА'!D38</f>
        <v>2292</v>
      </c>
      <c r="E38" s="53">
        <f>'Прил. 11 СОГАЗ'!E38+'Прил. 11 АЛЬФА'!E38</f>
        <v>2571</v>
      </c>
      <c r="F38" s="53">
        <f>'Прил. 11 СОГАЗ'!F38+'Прил. 11 АЛЬФА'!F38</f>
        <v>10</v>
      </c>
      <c r="G38" s="53">
        <f>'Прил. 11 СОГАЗ'!G38+'Прил. 11 АЛЬФА'!G38</f>
        <v>8</v>
      </c>
      <c r="H38" s="53">
        <f>'Прил. 11 СОГАЗ'!H38+'Прил. 11 АЛЬФА'!H38</f>
        <v>41</v>
      </c>
      <c r="I38" s="53">
        <f>'Прил. 11 СОГАЗ'!I38+'Прил. 11 АЛЬФА'!I38</f>
        <v>53</v>
      </c>
      <c r="J38" s="53">
        <f>'Прил. 11 СОГАЗ'!J38+'Прил. 11 АЛЬФА'!J38</f>
        <v>322</v>
      </c>
      <c r="K38" s="53">
        <f>'Прил. 11 СОГАЗ'!K38+'Прил. 11 АЛЬФА'!K38</f>
        <v>312</v>
      </c>
      <c r="L38" s="53">
        <f>'Прил. 11 СОГАЗ'!L38+'Прил. 11 АЛЬФА'!L38</f>
        <v>771</v>
      </c>
      <c r="M38" s="53">
        <f>'Прил. 11 СОГАЗ'!M38+'Прил. 11 АЛЬФА'!M38</f>
        <v>603</v>
      </c>
      <c r="N38" s="53">
        <f>'Прил. 11 СОГАЗ'!N38+'Прил. 11 АЛЬФА'!N38</f>
        <v>714</v>
      </c>
      <c r="O38" s="53">
        <f>'Прил. 11 СОГАЗ'!O38+'Прил. 11 АЛЬФА'!O38</f>
        <v>794</v>
      </c>
      <c r="P38" s="53">
        <f>'Прил. 11 СОГАЗ'!P38+'Прил. 11 АЛЬФА'!P38</f>
        <v>434</v>
      </c>
      <c r="Q38" s="53">
        <f>'Прил. 11 СОГАЗ'!Q38+'Прил. 11 АЛЬФА'!Q38</f>
        <v>801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41484</v>
      </c>
      <c r="D39" s="53">
        <f>'Прил. 11 СОГАЗ'!D39+'Прил. 11 АЛЬФА'!D39</f>
        <v>18950</v>
      </c>
      <c r="E39" s="53">
        <f>'Прил. 11 СОГАЗ'!E39+'Прил. 11 АЛЬФА'!E39</f>
        <v>22534</v>
      </c>
      <c r="F39" s="53">
        <f>'Прил. 11 СОГАЗ'!F39+'Прил. 11 АЛЬФА'!F39</f>
        <v>115</v>
      </c>
      <c r="G39" s="53">
        <f>'Прил. 11 СОГАЗ'!G39+'Прил. 11 АЛЬФА'!G39</f>
        <v>123</v>
      </c>
      <c r="H39" s="53">
        <f>'Прил. 11 СОГАЗ'!H39+'Прил. 11 АЛЬФА'!H39</f>
        <v>704</v>
      </c>
      <c r="I39" s="53">
        <f>'Прил. 11 СОГАЗ'!I39+'Прил. 11 АЛЬФА'!I39</f>
        <v>622</v>
      </c>
      <c r="J39" s="53">
        <f>'Прил. 11 СОГАЗ'!J39+'Прил. 11 АЛЬФА'!J39</f>
        <v>3366</v>
      </c>
      <c r="K39" s="53">
        <f>'Прил. 11 СОГАЗ'!K39+'Прил. 11 АЛЬФА'!K39</f>
        <v>3136</v>
      </c>
      <c r="L39" s="53">
        <f>'Прил. 11 СОГАЗ'!L39+'Прил. 11 АЛЬФА'!L39</f>
        <v>7370</v>
      </c>
      <c r="M39" s="53">
        <f>'Прил. 11 СОГАЗ'!M39+'Прил. 11 АЛЬФА'!M39</f>
        <v>7175</v>
      </c>
      <c r="N39" s="53">
        <f>'Прил. 11 СОГАЗ'!N39+'Прил. 11 АЛЬФА'!N39</f>
        <v>5184</v>
      </c>
      <c r="O39" s="53">
        <f>'Прил. 11 СОГАЗ'!O39+'Прил. 11 АЛЬФА'!O39</f>
        <v>6205</v>
      </c>
      <c r="P39" s="53">
        <f>'Прил. 11 СОГАЗ'!P39+'Прил. 11 АЛЬФА'!P39</f>
        <v>2211</v>
      </c>
      <c r="Q39" s="53">
        <f>'Прил. 11 СОГАЗ'!Q39+'Прил. 11 АЛЬФА'!Q39</f>
        <v>5273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25626</v>
      </c>
      <c r="D40" s="53">
        <f>'Прил. 11 СОГАЗ'!D40+'Прил. 11 АЛЬФА'!D40</f>
        <v>11491</v>
      </c>
      <c r="E40" s="53">
        <f>'Прил. 11 СОГАЗ'!E40+'Прил. 11 АЛЬФА'!E40</f>
        <v>14135</v>
      </c>
      <c r="F40" s="53">
        <f>'Прил. 11 СОГАЗ'!F40+'Прил. 11 АЛЬФА'!F40</f>
        <v>103</v>
      </c>
      <c r="G40" s="53">
        <f>'Прил. 11 СОГАЗ'!G40+'Прил. 11 АЛЬФА'!G40</f>
        <v>113</v>
      </c>
      <c r="H40" s="53">
        <f>'Прил. 11 СОГАЗ'!H40+'Прил. 11 АЛЬФА'!H40</f>
        <v>524</v>
      </c>
      <c r="I40" s="53">
        <f>'Прил. 11 СОГАЗ'!I40+'Прил. 11 АЛЬФА'!I40</f>
        <v>483</v>
      </c>
      <c r="J40" s="53">
        <f>'Прил. 11 СОГАЗ'!J40+'Прил. 11 АЛЬФА'!J40</f>
        <v>2258</v>
      </c>
      <c r="K40" s="53">
        <f>'Прил. 11 СОГАЗ'!K40+'Прил. 11 АЛЬФА'!K40</f>
        <v>2202</v>
      </c>
      <c r="L40" s="53">
        <f>'Прил. 11 СОГАЗ'!L40+'Прил. 11 АЛЬФА'!L40</f>
        <v>4359</v>
      </c>
      <c r="M40" s="53">
        <f>'Прил. 11 СОГАЗ'!M40+'Прил. 11 АЛЬФА'!M40</f>
        <v>4909</v>
      </c>
      <c r="N40" s="53">
        <f>'Прил. 11 СОГАЗ'!N40+'Прил. 11 АЛЬФА'!N40</f>
        <v>3062</v>
      </c>
      <c r="O40" s="53">
        <f>'Прил. 11 СОГАЗ'!O40+'Прил. 11 АЛЬФА'!O40</f>
        <v>3627</v>
      </c>
      <c r="P40" s="53">
        <f>'Прил. 11 СОГАЗ'!P40+'Прил. 11 АЛЬФА'!P40</f>
        <v>1185</v>
      </c>
      <c r="Q40" s="53">
        <f>'Прил. 11 СОГАЗ'!Q40+'Прил. 11 АЛЬФА'!Q40</f>
        <v>2801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17696</v>
      </c>
      <c r="D41" s="53">
        <f>'Прил. 11 СОГАЗ'!D41+'Прил. 11 АЛЬФА'!D41</f>
        <v>8373</v>
      </c>
      <c r="E41" s="53">
        <f>'Прил. 11 СОГАЗ'!E41+'Прил. 11 АЛЬФА'!E41</f>
        <v>9323</v>
      </c>
      <c r="F41" s="53">
        <f>'Прил. 11 СОГАЗ'!F41+'Прил. 11 АЛЬФА'!F41</f>
        <v>42</v>
      </c>
      <c r="G41" s="53">
        <f>'Прил. 11 СОГАЗ'!G41+'Прил. 11 АЛЬФА'!G41</f>
        <v>56</v>
      </c>
      <c r="H41" s="53">
        <f>'Прил. 11 СОГАЗ'!H41+'Прил. 11 АЛЬФА'!H41</f>
        <v>303</v>
      </c>
      <c r="I41" s="53">
        <f>'Прил. 11 СОГАЗ'!I41+'Прил. 11 АЛЬФА'!I41</f>
        <v>226</v>
      </c>
      <c r="J41" s="53">
        <f>'Прил. 11 СОГАЗ'!J41+'Прил. 11 АЛЬФА'!J41</f>
        <v>1358</v>
      </c>
      <c r="K41" s="53">
        <f>'Прил. 11 СОГАЗ'!K41+'Прил. 11 АЛЬФА'!K41</f>
        <v>1290</v>
      </c>
      <c r="L41" s="53">
        <f>'Прил. 11 СОГАЗ'!L41+'Прил. 11 АЛЬФА'!L41</f>
        <v>3277</v>
      </c>
      <c r="M41" s="53">
        <f>'Прил. 11 СОГАЗ'!M41+'Прил. 11 АЛЬФА'!M41</f>
        <v>2887</v>
      </c>
      <c r="N41" s="53">
        <f>'Прил. 11 СОГАЗ'!N41+'Прил. 11 АЛЬФА'!N41</f>
        <v>2345</v>
      </c>
      <c r="O41" s="53">
        <f>'Прил. 11 СОГАЗ'!O41+'Прил. 11 АЛЬФА'!O41</f>
        <v>2558</v>
      </c>
      <c r="P41" s="53">
        <f>'Прил. 11 СОГАЗ'!P41+'Прил. 11 АЛЬФА'!P41</f>
        <v>1048</v>
      </c>
      <c r="Q41" s="53">
        <f>'Прил. 11 СОГАЗ'!Q41+'Прил. 11 АЛЬФА'!Q41</f>
        <v>2306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9349</v>
      </c>
      <c r="D42" s="53">
        <f>'Прил. 11 СОГАЗ'!D42+'Прил. 11 АЛЬФА'!D42</f>
        <v>4521</v>
      </c>
      <c r="E42" s="53">
        <f>'Прил. 11 СОГАЗ'!E42+'Прил. 11 АЛЬФА'!E42</f>
        <v>4828</v>
      </c>
      <c r="F42" s="53">
        <f>'Прил. 11 СОГАЗ'!F42+'Прил. 11 АЛЬФА'!F42</f>
        <v>16</v>
      </c>
      <c r="G42" s="53">
        <f>'Прил. 11 СОГАЗ'!G42+'Прил. 11 АЛЬФА'!G42</f>
        <v>22</v>
      </c>
      <c r="H42" s="53">
        <f>'Прил. 11 СОГАЗ'!H42+'Прил. 11 АЛЬФА'!H42</f>
        <v>110</v>
      </c>
      <c r="I42" s="53">
        <f>'Прил. 11 СОГАЗ'!I42+'Прил. 11 АЛЬФА'!I42</f>
        <v>129</v>
      </c>
      <c r="J42" s="53">
        <f>'Прил. 11 СОГАЗ'!J42+'Прил. 11 АЛЬФА'!J42</f>
        <v>743</v>
      </c>
      <c r="K42" s="53">
        <f>'Прил. 11 СОГАЗ'!K42+'Прил. 11 АЛЬФА'!K42</f>
        <v>688</v>
      </c>
      <c r="L42" s="53">
        <f>'Прил. 11 СОГАЗ'!L42+'Прил. 11 АЛЬФА'!L42</f>
        <v>1771</v>
      </c>
      <c r="M42" s="53">
        <f>'Прил. 11 СОГАЗ'!M42+'Прил. 11 АЛЬФА'!M42</f>
        <v>1388</v>
      </c>
      <c r="N42" s="53">
        <f>'Прил. 11 СОГАЗ'!N42+'Прил. 11 АЛЬФА'!N42</f>
        <v>1331</v>
      </c>
      <c r="O42" s="53">
        <f>'Прил. 11 СОГАЗ'!O42+'Прил. 11 АЛЬФА'!O42</f>
        <v>1351</v>
      </c>
      <c r="P42" s="53">
        <f>'Прил. 11 СОГАЗ'!P42+'Прил. 11 АЛЬФА'!P42</f>
        <v>550</v>
      </c>
      <c r="Q42" s="53">
        <f>'Прил. 11 СОГАЗ'!Q42+'Прил. 11 АЛЬФА'!Q42</f>
        <v>1250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666918</v>
      </c>
      <c r="D43" s="52">
        <f t="shared" si="2"/>
        <v>308052</v>
      </c>
      <c r="E43" s="52">
        <f t="shared" si="2"/>
        <v>358866</v>
      </c>
      <c r="F43" s="52">
        <f t="shared" si="2"/>
        <v>2402</v>
      </c>
      <c r="G43" s="52">
        <f t="shared" si="2"/>
        <v>2356</v>
      </c>
      <c r="H43" s="52">
        <f t="shared" si="2"/>
        <v>12170</v>
      </c>
      <c r="I43" s="52">
        <f t="shared" si="2"/>
        <v>11671</v>
      </c>
      <c r="J43" s="52">
        <f t="shared" si="2"/>
        <v>55581</v>
      </c>
      <c r="K43" s="52">
        <f t="shared" si="2"/>
        <v>52269</v>
      </c>
      <c r="L43" s="52">
        <f t="shared" ref="L43:M43" si="3">SUM(L20:L42)-L21-L23-L26-L37</f>
        <v>118445</v>
      </c>
      <c r="M43" s="52">
        <f t="shared" si="3"/>
        <v>121919</v>
      </c>
      <c r="N43" s="52">
        <f t="shared" si="2"/>
        <v>85372</v>
      </c>
      <c r="O43" s="52">
        <f t="shared" si="2"/>
        <v>95729</v>
      </c>
      <c r="P43" s="52">
        <f t="shared" si="2"/>
        <v>34082</v>
      </c>
      <c r="Q43" s="52">
        <f t="shared" si="2"/>
        <v>74922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71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214539</v>
      </c>
      <c r="D20" s="53">
        <f>F20+H20+J20+N20+P20+L20</f>
        <v>98981</v>
      </c>
      <c r="E20" s="53">
        <f>G20+I20+K20+O20+Q20+M20</f>
        <v>115558</v>
      </c>
      <c r="F20" s="53">
        <v>812</v>
      </c>
      <c r="G20" s="53">
        <v>759</v>
      </c>
      <c r="H20" s="53">
        <v>3745</v>
      </c>
      <c r="I20" s="53">
        <v>3627</v>
      </c>
      <c r="J20" s="53">
        <v>17041</v>
      </c>
      <c r="K20" s="53">
        <v>15710</v>
      </c>
      <c r="L20" s="53">
        <v>37518</v>
      </c>
      <c r="M20" s="53">
        <v>38004</v>
      </c>
      <c r="N20" s="53">
        <v>27803</v>
      </c>
      <c r="O20" s="53">
        <v>31013</v>
      </c>
      <c r="P20" s="53">
        <v>12062</v>
      </c>
      <c r="Q20" s="53">
        <v>26445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4657</v>
      </c>
      <c r="D21" s="53">
        <f t="shared" ref="D21:D42" si="1">F21+H21+J21+N21+P21+L21</f>
        <v>2162</v>
      </c>
      <c r="E21" s="53">
        <f t="shared" ref="E21:E42" si="2">G21+I21+K21+O21+Q21+M21</f>
        <v>2495</v>
      </c>
      <c r="F21" s="53">
        <v>25</v>
      </c>
      <c r="G21" s="53">
        <v>21</v>
      </c>
      <c r="H21" s="53">
        <v>105</v>
      </c>
      <c r="I21" s="53">
        <v>95</v>
      </c>
      <c r="J21" s="53">
        <v>392</v>
      </c>
      <c r="K21" s="53">
        <v>333</v>
      </c>
      <c r="L21" s="53">
        <v>832</v>
      </c>
      <c r="M21" s="53">
        <v>861</v>
      </c>
      <c r="N21" s="53">
        <v>564</v>
      </c>
      <c r="O21" s="53">
        <v>747</v>
      </c>
      <c r="P21" s="53">
        <v>244</v>
      </c>
      <c r="Q21" s="53">
        <v>438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27801</v>
      </c>
      <c r="D22" s="53">
        <f t="shared" si="1"/>
        <v>11750</v>
      </c>
      <c r="E22" s="53">
        <f t="shared" si="2"/>
        <v>16051</v>
      </c>
      <c r="F22" s="53">
        <v>229</v>
      </c>
      <c r="G22" s="53">
        <v>248</v>
      </c>
      <c r="H22" s="53">
        <v>1035</v>
      </c>
      <c r="I22" s="53">
        <v>1064</v>
      </c>
      <c r="J22" s="53">
        <v>2901</v>
      </c>
      <c r="K22" s="53">
        <v>2831</v>
      </c>
      <c r="L22" s="53">
        <v>3683</v>
      </c>
      <c r="M22" s="53">
        <v>6495</v>
      </c>
      <c r="N22" s="53">
        <v>3009</v>
      </c>
      <c r="O22" s="53">
        <v>3748</v>
      </c>
      <c r="P22" s="53">
        <v>893</v>
      </c>
      <c r="Q22" s="53">
        <v>1665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78</v>
      </c>
      <c r="D24" s="53">
        <f t="shared" si="1"/>
        <v>39</v>
      </c>
      <c r="E24" s="53">
        <f t="shared" si="2"/>
        <v>39</v>
      </c>
      <c r="F24" s="53">
        <v>1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19</v>
      </c>
      <c r="M24" s="53">
        <v>17</v>
      </c>
      <c r="N24" s="53">
        <v>11</v>
      </c>
      <c r="O24" s="53">
        <v>11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35770</v>
      </c>
      <c r="D25" s="53">
        <f t="shared" si="1"/>
        <v>17516</v>
      </c>
      <c r="E25" s="53">
        <f t="shared" si="2"/>
        <v>18254</v>
      </c>
      <c r="F25" s="53">
        <v>88</v>
      </c>
      <c r="G25" s="53">
        <v>107</v>
      </c>
      <c r="H25" s="53">
        <v>601</v>
      </c>
      <c r="I25" s="53">
        <v>569</v>
      </c>
      <c r="J25" s="53">
        <v>2640</v>
      </c>
      <c r="K25" s="53">
        <v>2609</v>
      </c>
      <c r="L25" s="53">
        <v>7391</v>
      </c>
      <c r="M25" s="53">
        <v>5838</v>
      </c>
      <c r="N25" s="53">
        <v>4832</v>
      </c>
      <c r="O25" s="53">
        <v>4924</v>
      </c>
      <c r="P25" s="53">
        <v>1964</v>
      </c>
      <c r="Q25" s="53">
        <v>4207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454</v>
      </c>
      <c r="D26" s="53">
        <f t="shared" si="1"/>
        <v>228</v>
      </c>
      <c r="E26" s="53">
        <f t="shared" si="2"/>
        <v>226</v>
      </c>
      <c r="F26" s="53">
        <v>0</v>
      </c>
      <c r="G26" s="53">
        <v>0</v>
      </c>
      <c r="H26" s="53">
        <v>4</v>
      </c>
      <c r="I26" s="53">
        <v>4</v>
      </c>
      <c r="J26" s="53">
        <v>27</v>
      </c>
      <c r="K26" s="53">
        <v>21</v>
      </c>
      <c r="L26" s="53">
        <v>86</v>
      </c>
      <c r="M26" s="53">
        <v>58</v>
      </c>
      <c r="N26" s="53">
        <v>81</v>
      </c>
      <c r="O26" s="53">
        <v>76</v>
      </c>
      <c r="P26" s="53">
        <v>30</v>
      </c>
      <c r="Q26" s="53"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418</v>
      </c>
      <c r="D27" s="53">
        <f t="shared" si="1"/>
        <v>190</v>
      </c>
      <c r="E27" s="53">
        <f t="shared" si="2"/>
        <v>228</v>
      </c>
      <c r="F27" s="53">
        <v>0</v>
      </c>
      <c r="G27" s="53">
        <v>0</v>
      </c>
      <c r="H27" s="53">
        <v>2</v>
      </c>
      <c r="I27" s="53">
        <v>3</v>
      </c>
      <c r="J27" s="53">
        <v>36</v>
      </c>
      <c r="K27" s="53">
        <v>37</v>
      </c>
      <c r="L27" s="53">
        <v>63</v>
      </c>
      <c r="M27" s="53">
        <v>87</v>
      </c>
      <c r="N27" s="53">
        <v>67</v>
      </c>
      <c r="O27" s="53">
        <v>72</v>
      </c>
      <c r="P27" s="53">
        <v>22</v>
      </c>
      <c r="Q27" s="53">
        <v>29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29063</v>
      </c>
      <c r="D28" s="53">
        <f t="shared" si="1"/>
        <v>13360</v>
      </c>
      <c r="E28" s="53">
        <f t="shared" si="2"/>
        <v>15703</v>
      </c>
      <c r="F28" s="53">
        <v>101</v>
      </c>
      <c r="G28" s="53">
        <v>82</v>
      </c>
      <c r="H28" s="53">
        <v>635</v>
      </c>
      <c r="I28" s="53">
        <v>575</v>
      </c>
      <c r="J28" s="53">
        <v>2824</v>
      </c>
      <c r="K28" s="53">
        <v>2730</v>
      </c>
      <c r="L28" s="53">
        <v>5082</v>
      </c>
      <c r="M28" s="53">
        <v>5778</v>
      </c>
      <c r="N28" s="53">
        <v>3637</v>
      </c>
      <c r="O28" s="53">
        <v>3985</v>
      </c>
      <c r="P28" s="53">
        <v>1081</v>
      </c>
      <c r="Q28" s="53">
        <v>2553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4379</v>
      </c>
      <c r="D29" s="53">
        <f t="shared" si="1"/>
        <v>1905</v>
      </c>
      <c r="E29" s="53">
        <f t="shared" si="2"/>
        <v>2474</v>
      </c>
      <c r="F29" s="53">
        <v>12</v>
      </c>
      <c r="G29" s="53">
        <v>9</v>
      </c>
      <c r="H29" s="53">
        <v>52</v>
      </c>
      <c r="I29" s="53">
        <v>55</v>
      </c>
      <c r="J29" s="53">
        <v>469</v>
      </c>
      <c r="K29" s="53">
        <v>453</v>
      </c>
      <c r="L29" s="53">
        <v>717</v>
      </c>
      <c r="M29" s="53">
        <v>926</v>
      </c>
      <c r="N29" s="53">
        <v>511</v>
      </c>
      <c r="O29" s="53">
        <v>734</v>
      </c>
      <c r="P29" s="53">
        <v>144</v>
      </c>
      <c r="Q29" s="53">
        <v>297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3191</v>
      </c>
      <c r="D30" s="53">
        <f t="shared" si="1"/>
        <v>1316</v>
      </c>
      <c r="E30" s="53">
        <f t="shared" si="2"/>
        <v>1875</v>
      </c>
      <c r="F30" s="53">
        <v>6</v>
      </c>
      <c r="G30" s="53">
        <v>14</v>
      </c>
      <c r="H30" s="53">
        <v>78</v>
      </c>
      <c r="I30" s="53">
        <v>74</v>
      </c>
      <c r="J30" s="53">
        <v>477</v>
      </c>
      <c r="K30" s="53">
        <v>455</v>
      </c>
      <c r="L30" s="53">
        <v>412</v>
      </c>
      <c r="M30" s="53">
        <v>845</v>
      </c>
      <c r="N30" s="53">
        <v>284</v>
      </c>
      <c r="O30" s="53">
        <v>408</v>
      </c>
      <c r="P30" s="53">
        <v>59</v>
      </c>
      <c r="Q30" s="53">
        <v>79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2855</v>
      </c>
      <c r="D31" s="53">
        <f t="shared" si="1"/>
        <v>1390</v>
      </c>
      <c r="E31" s="53">
        <f t="shared" si="2"/>
        <v>1465</v>
      </c>
      <c r="F31" s="53">
        <v>0</v>
      </c>
      <c r="G31" s="53">
        <v>3</v>
      </c>
      <c r="H31" s="53">
        <v>13</v>
      </c>
      <c r="I31" s="53">
        <v>7</v>
      </c>
      <c r="J31" s="53">
        <v>259</v>
      </c>
      <c r="K31" s="53">
        <v>218</v>
      </c>
      <c r="L31" s="53">
        <v>580</v>
      </c>
      <c r="M31" s="53">
        <v>539</v>
      </c>
      <c r="N31" s="53">
        <v>420</v>
      </c>
      <c r="O31" s="53">
        <v>469</v>
      </c>
      <c r="P31" s="53">
        <v>118</v>
      </c>
      <c r="Q31" s="53">
        <v>229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1021</v>
      </c>
      <c r="D32" s="53">
        <f t="shared" si="1"/>
        <v>442</v>
      </c>
      <c r="E32" s="53">
        <f t="shared" si="2"/>
        <v>579</v>
      </c>
      <c r="F32" s="53">
        <v>7</v>
      </c>
      <c r="G32" s="53">
        <v>9</v>
      </c>
      <c r="H32" s="53">
        <v>27</v>
      </c>
      <c r="I32" s="53">
        <v>20</v>
      </c>
      <c r="J32" s="53">
        <v>68</v>
      </c>
      <c r="K32" s="53">
        <v>68</v>
      </c>
      <c r="L32" s="53">
        <v>162</v>
      </c>
      <c r="M32" s="53">
        <v>230</v>
      </c>
      <c r="N32" s="53">
        <v>141</v>
      </c>
      <c r="O32" s="53">
        <v>188</v>
      </c>
      <c r="P32" s="53">
        <v>37</v>
      </c>
      <c r="Q32" s="53">
        <v>64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29909</v>
      </c>
      <c r="D33" s="53">
        <f t="shared" si="1"/>
        <v>13959</v>
      </c>
      <c r="E33" s="53">
        <f t="shared" si="2"/>
        <v>15950</v>
      </c>
      <c r="F33" s="53">
        <v>139</v>
      </c>
      <c r="G33" s="53">
        <v>119</v>
      </c>
      <c r="H33" s="53">
        <v>705</v>
      </c>
      <c r="I33" s="53">
        <v>675</v>
      </c>
      <c r="J33" s="53">
        <v>2113</v>
      </c>
      <c r="K33" s="53">
        <v>1970</v>
      </c>
      <c r="L33" s="53">
        <v>5386</v>
      </c>
      <c r="M33" s="53">
        <v>5340</v>
      </c>
      <c r="N33" s="53">
        <v>4052</v>
      </c>
      <c r="O33" s="53">
        <v>4574</v>
      </c>
      <c r="P33" s="53">
        <v>1564</v>
      </c>
      <c r="Q33" s="53">
        <v>3272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20592</v>
      </c>
      <c r="D34" s="53">
        <f t="shared" si="1"/>
        <v>10030</v>
      </c>
      <c r="E34" s="53">
        <f t="shared" si="2"/>
        <v>10562</v>
      </c>
      <c r="F34" s="53">
        <v>98</v>
      </c>
      <c r="G34" s="53">
        <v>84</v>
      </c>
      <c r="H34" s="53">
        <v>419</v>
      </c>
      <c r="I34" s="53">
        <v>406</v>
      </c>
      <c r="J34" s="53">
        <v>1592</v>
      </c>
      <c r="K34" s="53">
        <v>1536</v>
      </c>
      <c r="L34" s="53">
        <v>4156</v>
      </c>
      <c r="M34" s="53">
        <v>3669</v>
      </c>
      <c r="N34" s="53">
        <v>2824</v>
      </c>
      <c r="O34" s="53">
        <v>2900</v>
      </c>
      <c r="P34" s="53">
        <v>941</v>
      </c>
      <c r="Q34" s="53">
        <v>1967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2289</v>
      </c>
      <c r="D35" s="53">
        <f t="shared" si="1"/>
        <v>1184</v>
      </c>
      <c r="E35" s="53">
        <f t="shared" si="2"/>
        <v>1105</v>
      </c>
      <c r="F35" s="53">
        <v>2</v>
      </c>
      <c r="G35" s="53">
        <v>2</v>
      </c>
      <c r="H35" s="53">
        <v>6</v>
      </c>
      <c r="I35" s="53">
        <v>5</v>
      </c>
      <c r="J35" s="53">
        <v>99</v>
      </c>
      <c r="K35" s="53">
        <v>68</v>
      </c>
      <c r="L35" s="53">
        <v>482</v>
      </c>
      <c r="M35" s="53">
        <v>344</v>
      </c>
      <c r="N35" s="53">
        <v>450</v>
      </c>
      <c r="O35" s="53">
        <v>440</v>
      </c>
      <c r="P35" s="53">
        <v>145</v>
      </c>
      <c r="Q35" s="53">
        <v>246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13398</v>
      </c>
      <c r="D36" s="53">
        <f t="shared" si="1"/>
        <v>6431</v>
      </c>
      <c r="E36" s="53">
        <f t="shared" si="2"/>
        <v>6967</v>
      </c>
      <c r="F36" s="53">
        <v>58</v>
      </c>
      <c r="G36" s="53">
        <v>41</v>
      </c>
      <c r="H36" s="53">
        <v>238</v>
      </c>
      <c r="I36" s="53">
        <v>206</v>
      </c>
      <c r="J36" s="53">
        <v>1123</v>
      </c>
      <c r="K36" s="53">
        <v>1019</v>
      </c>
      <c r="L36" s="53">
        <v>2328</v>
      </c>
      <c r="M36" s="53">
        <v>2211</v>
      </c>
      <c r="N36" s="53">
        <v>1916</v>
      </c>
      <c r="O36" s="53">
        <v>1961</v>
      </c>
      <c r="P36" s="53">
        <v>768</v>
      </c>
      <c r="Q36" s="53">
        <v>1529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1503</v>
      </c>
      <c r="D37" s="53">
        <f t="shared" si="1"/>
        <v>704</v>
      </c>
      <c r="E37" s="53">
        <f t="shared" si="2"/>
        <v>799</v>
      </c>
      <c r="F37" s="53">
        <v>3</v>
      </c>
      <c r="G37" s="53">
        <v>4</v>
      </c>
      <c r="H37" s="53">
        <v>21</v>
      </c>
      <c r="I37" s="53">
        <v>20</v>
      </c>
      <c r="J37" s="53">
        <v>120</v>
      </c>
      <c r="K37" s="53">
        <v>119</v>
      </c>
      <c r="L37" s="53">
        <v>251</v>
      </c>
      <c r="M37" s="53">
        <v>234</v>
      </c>
      <c r="N37" s="53">
        <v>219</v>
      </c>
      <c r="O37" s="53">
        <v>233</v>
      </c>
      <c r="P37" s="53">
        <v>90</v>
      </c>
      <c r="Q37" s="53">
        <v>189</v>
      </c>
    </row>
    <row r="38" spans="1:17" s="35" customFormat="1" ht="18.75">
      <c r="A38" s="50">
        <v>15</v>
      </c>
      <c r="B38" s="51" t="s">
        <v>102</v>
      </c>
      <c r="C38" s="52">
        <f t="shared" si="0"/>
        <v>135</v>
      </c>
      <c r="D38" s="53">
        <f t="shared" si="1"/>
        <v>84</v>
      </c>
      <c r="E38" s="53">
        <f t="shared" si="2"/>
        <v>51</v>
      </c>
      <c r="F38" s="53">
        <v>2</v>
      </c>
      <c r="G38" s="53">
        <v>0</v>
      </c>
      <c r="H38" s="53">
        <v>2</v>
      </c>
      <c r="I38" s="53">
        <v>3</v>
      </c>
      <c r="J38" s="53">
        <v>7</v>
      </c>
      <c r="K38" s="53">
        <v>5</v>
      </c>
      <c r="L38" s="53">
        <v>41</v>
      </c>
      <c r="M38" s="53">
        <v>27</v>
      </c>
      <c r="N38" s="53">
        <v>24</v>
      </c>
      <c r="O38" s="53">
        <v>10</v>
      </c>
      <c r="P38" s="53">
        <v>8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15894</v>
      </c>
      <c r="D39" s="53">
        <f t="shared" si="1"/>
        <v>7675</v>
      </c>
      <c r="E39" s="53">
        <f t="shared" si="2"/>
        <v>8219</v>
      </c>
      <c r="F39" s="53">
        <v>1</v>
      </c>
      <c r="G39" s="53">
        <v>3</v>
      </c>
      <c r="H39" s="53">
        <v>102</v>
      </c>
      <c r="I39" s="53">
        <v>80</v>
      </c>
      <c r="J39" s="53">
        <v>1206</v>
      </c>
      <c r="K39" s="53">
        <v>1163</v>
      </c>
      <c r="L39" s="53">
        <v>2795</v>
      </c>
      <c r="M39" s="53">
        <v>2395</v>
      </c>
      <c r="N39" s="53">
        <v>2624</v>
      </c>
      <c r="O39" s="53">
        <v>2755</v>
      </c>
      <c r="P39" s="53">
        <v>947</v>
      </c>
      <c r="Q39" s="53">
        <v>1823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9129</v>
      </c>
      <c r="D40" s="53">
        <f t="shared" si="1"/>
        <v>4375</v>
      </c>
      <c r="E40" s="53">
        <f t="shared" si="2"/>
        <v>4754</v>
      </c>
      <c r="F40" s="53">
        <v>7</v>
      </c>
      <c r="G40" s="53">
        <v>0</v>
      </c>
      <c r="H40" s="53">
        <v>65</v>
      </c>
      <c r="I40" s="53">
        <v>59</v>
      </c>
      <c r="J40" s="53">
        <v>711</v>
      </c>
      <c r="K40" s="53">
        <v>781</v>
      </c>
      <c r="L40" s="53">
        <v>1645</v>
      </c>
      <c r="M40" s="53">
        <v>1550</v>
      </c>
      <c r="N40" s="53">
        <v>1461</v>
      </c>
      <c r="O40" s="53">
        <v>1515</v>
      </c>
      <c r="P40" s="53">
        <v>486</v>
      </c>
      <c r="Q40" s="53">
        <v>849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346</v>
      </c>
      <c r="D41" s="53">
        <f t="shared" si="1"/>
        <v>199</v>
      </c>
      <c r="E41" s="53">
        <f t="shared" si="2"/>
        <v>147</v>
      </c>
      <c r="F41" s="53">
        <v>0</v>
      </c>
      <c r="G41" s="53">
        <v>0</v>
      </c>
      <c r="H41" s="53">
        <v>0</v>
      </c>
      <c r="I41" s="53">
        <v>1</v>
      </c>
      <c r="J41" s="53">
        <v>13</v>
      </c>
      <c r="K41" s="53">
        <v>17</v>
      </c>
      <c r="L41" s="53">
        <v>102</v>
      </c>
      <c r="M41" s="53">
        <v>60</v>
      </c>
      <c r="N41" s="53">
        <v>71</v>
      </c>
      <c r="O41" s="53">
        <v>45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752</v>
      </c>
      <c r="D42" s="53">
        <f t="shared" si="1"/>
        <v>429</v>
      </c>
      <c r="E42" s="53">
        <f t="shared" si="2"/>
        <v>323</v>
      </c>
      <c r="F42" s="53">
        <v>1</v>
      </c>
      <c r="G42" s="53">
        <v>2</v>
      </c>
      <c r="H42" s="53">
        <v>1</v>
      </c>
      <c r="I42" s="53">
        <v>5</v>
      </c>
      <c r="J42" s="53">
        <v>24</v>
      </c>
      <c r="K42" s="53">
        <v>27</v>
      </c>
      <c r="L42" s="53">
        <v>160</v>
      </c>
      <c r="M42" s="53">
        <v>96</v>
      </c>
      <c r="N42" s="53">
        <v>175</v>
      </c>
      <c r="O42" s="53">
        <v>120</v>
      </c>
      <c r="P42" s="53">
        <v>68</v>
      </c>
      <c r="Q42" s="53">
        <v>73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411559</v>
      </c>
      <c r="D43" s="52">
        <f t="shared" si="4"/>
        <v>191255</v>
      </c>
      <c r="E43" s="52">
        <f t="shared" si="4"/>
        <v>220304</v>
      </c>
      <c r="F43" s="52">
        <f t="shared" si="4"/>
        <v>1564</v>
      </c>
      <c r="G43" s="52">
        <f t="shared" si="4"/>
        <v>1482</v>
      </c>
      <c r="H43" s="52">
        <f t="shared" si="4"/>
        <v>7729</v>
      </c>
      <c r="I43" s="52">
        <f t="shared" si="4"/>
        <v>7436</v>
      </c>
      <c r="J43" s="52">
        <f t="shared" si="4"/>
        <v>33607</v>
      </c>
      <c r="K43" s="52">
        <f t="shared" si="4"/>
        <v>31702</v>
      </c>
      <c r="L43" s="52">
        <f t="shared" si="4"/>
        <v>72722</v>
      </c>
      <c r="M43" s="52">
        <f t="shared" si="4"/>
        <v>74451</v>
      </c>
      <c r="N43" s="52">
        <f t="shared" si="4"/>
        <v>54312</v>
      </c>
      <c r="O43" s="52">
        <f t="shared" si="4"/>
        <v>59872</v>
      </c>
      <c r="P43" s="52">
        <f t="shared" si="4"/>
        <v>21321</v>
      </c>
      <c r="Q43" s="52">
        <f t="shared" si="4"/>
        <v>45361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abSelected="1"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72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56181</v>
      </c>
      <c r="D20" s="53">
        <f>F20+H20+J20+N20+P20+L20</f>
        <v>26586</v>
      </c>
      <c r="E20" s="53">
        <f>G20+I20+K20+O20+Q20+M20</f>
        <v>29595</v>
      </c>
      <c r="F20" s="53">
        <v>224</v>
      </c>
      <c r="G20" s="53">
        <v>245</v>
      </c>
      <c r="H20" s="53">
        <v>946</v>
      </c>
      <c r="I20" s="53">
        <v>931</v>
      </c>
      <c r="J20" s="53">
        <v>3709</v>
      </c>
      <c r="K20" s="53">
        <v>3523</v>
      </c>
      <c r="L20" s="53">
        <v>10331</v>
      </c>
      <c r="M20" s="53">
        <v>10276</v>
      </c>
      <c r="N20" s="53">
        <v>8431</v>
      </c>
      <c r="O20" s="53">
        <v>8738</v>
      </c>
      <c r="P20" s="53">
        <v>2945</v>
      </c>
      <c r="Q20" s="53">
        <v>5882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3191</v>
      </c>
      <c r="D21" s="53">
        <f t="shared" ref="D21:D42" si="1">F21+H21+J21+N21+P21+L21</f>
        <v>1566</v>
      </c>
      <c r="E21" s="53">
        <f t="shared" ref="E21:E42" si="2">G21+I21+K21+O21+Q21+M21</f>
        <v>1625</v>
      </c>
      <c r="F21" s="53">
        <v>15</v>
      </c>
      <c r="G21" s="53">
        <v>15</v>
      </c>
      <c r="H21" s="53">
        <v>41</v>
      </c>
      <c r="I21" s="53">
        <v>36</v>
      </c>
      <c r="J21" s="53">
        <v>281</v>
      </c>
      <c r="K21" s="53">
        <v>229</v>
      </c>
      <c r="L21" s="53">
        <v>704</v>
      </c>
      <c r="M21" s="53">
        <v>605</v>
      </c>
      <c r="N21" s="53">
        <v>400</v>
      </c>
      <c r="O21" s="53">
        <v>432</v>
      </c>
      <c r="P21" s="53">
        <v>125</v>
      </c>
      <c r="Q21" s="53">
        <v>308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18531</v>
      </c>
      <c r="D22" s="53">
        <f t="shared" si="1"/>
        <v>8156</v>
      </c>
      <c r="E22" s="53">
        <f t="shared" si="2"/>
        <v>10375</v>
      </c>
      <c r="F22" s="53">
        <v>12</v>
      </c>
      <c r="G22" s="53">
        <v>10</v>
      </c>
      <c r="H22" s="53">
        <v>135</v>
      </c>
      <c r="I22" s="53">
        <v>165</v>
      </c>
      <c r="J22" s="53">
        <v>2021</v>
      </c>
      <c r="K22" s="53">
        <v>2029</v>
      </c>
      <c r="L22" s="53">
        <v>3354</v>
      </c>
      <c r="M22" s="53">
        <v>4058</v>
      </c>
      <c r="N22" s="53">
        <v>1944</v>
      </c>
      <c r="O22" s="53">
        <v>2617</v>
      </c>
      <c r="P22" s="53">
        <v>690</v>
      </c>
      <c r="Q22" s="53">
        <v>1496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999</v>
      </c>
      <c r="D24" s="53">
        <f t="shared" si="1"/>
        <v>510</v>
      </c>
      <c r="E24" s="53">
        <f t="shared" si="2"/>
        <v>489</v>
      </c>
      <c r="F24" s="53">
        <v>1</v>
      </c>
      <c r="G24" s="53">
        <v>2</v>
      </c>
      <c r="H24" s="53">
        <v>13</v>
      </c>
      <c r="I24" s="53">
        <v>10</v>
      </c>
      <c r="J24" s="53">
        <v>78</v>
      </c>
      <c r="K24" s="53">
        <v>75</v>
      </c>
      <c r="L24" s="53">
        <v>179</v>
      </c>
      <c r="M24" s="53">
        <v>161</v>
      </c>
      <c r="N24" s="53">
        <v>189</v>
      </c>
      <c r="O24" s="53">
        <v>183</v>
      </c>
      <c r="P24" s="53">
        <v>50</v>
      </c>
      <c r="Q24" s="53">
        <v>58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2805</v>
      </c>
      <c r="D25" s="53">
        <f t="shared" si="1"/>
        <v>1741</v>
      </c>
      <c r="E25" s="53">
        <f t="shared" si="2"/>
        <v>1064</v>
      </c>
      <c r="F25" s="53">
        <v>4</v>
      </c>
      <c r="G25" s="53">
        <v>9</v>
      </c>
      <c r="H25" s="53">
        <v>30</v>
      </c>
      <c r="I25" s="53">
        <v>23</v>
      </c>
      <c r="J25" s="53">
        <v>98</v>
      </c>
      <c r="K25" s="53">
        <v>72</v>
      </c>
      <c r="L25" s="53">
        <v>853</v>
      </c>
      <c r="M25" s="53">
        <v>371</v>
      </c>
      <c r="N25" s="53">
        <v>640</v>
      </c>
      <c r="O25" s="53">
        <v>406</v>
      </c>
      <c r="P25" s="53">
        <v>116</v>
      </c>
      <c r="Q25" s="53">
        <v>183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18</v>
      </c>
      <c r="D26" s="53">
        <f t="shared" si="1"/>
        <v>8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3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3521</v>
      </c>
      <c r="D27" s="53">
        <f t="shared" si="1"/>
        <v>1561</v>
      </c>
      <c r="E27" s="53">
        <f t="shared" si="2"/>
        <v>1960</v>
      </c>
      <c r="F27" s="53">
        <v>13</v>
      </c>
      <c r="G27" s="53">
        <v>12</v>
      </c>
      <c r="H27" s="53">
        <v>96</v>
      </c>
      <c r="I27" s="53">
        <v>85</v>
      </c>
      <c r="J27" s="53">
        <v>493</v>
      </c>
      <c r="K27" s="53">
        <v>463</v>
      </c>
      <c r="L27" s="53">
        <v>559</v>
      </c>
      <c r="M27" s="53">
        <v>829</v>
      </c>
      <c r="N27" s="53">
        <v>341</v>
      </c>
      <c r="O27" s="53">
        <v>440</v>
      </c>
      <c r="P27" s="53">
        <v>59</v>
      </c>
      <c r="Q27" s="53">
        <v>131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298</v>
      </c>
      <c r="D28" s="53">
        <f t="shared" si="1"/>
        <v>221</v>
      </c>
      <c r="E28" s="53">
        <f t="shared" si="2"/>
        <v>77</v>
      </c>
      <c r="F28" s="53">
        <v>0</v>
      </c>
      <c r="G28" s="53">
        <v>0</v>
      </c>
      <c r="H28" s="53">
        <v>2</v>
      </c>
      <c r="I28" s="53">
        <v>3</v>
      </c>
      <c r="J28" s="53">
        <v>8</v>
      </c>
      <c r="K28" s="53">
        <v>10</v>
      </c>
      <c r="L28" s="53">
        <v>120</v>
      </c>
      <c r="M28" s="53">
        <v>37</v>
      </c>
      <c r="N28" s="53">
        <v>76</v>
      </c>
      <c r="O28" s="53">
        <v>21</v>
      </c>
      <c r="P28" s="53">
        <v>15</v>
      </c>
      <c r="Q28" s="53">
        <v>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8920</v>
      </c>
      <c r="D29" s="53">
        <f t="shared" si="1"/>
        <v>4006</v>
      </c>
      <c r="E29" s="53">
        <f t="shared" si="2"/>
        <v>4914</v>
      </c>
      <c r="F29" s="53">
        <v>67</v>
      </c>
      <c r="G29" s="53">
        <v>58</v>
      </c>
      <c r="H29" s="53">
        <v>295</v>
      </c>
      <c r="I29" s="53">
        <v>265</v>
      </c>
      <c r="J29" s="53">
        <v>1009</v>
      </c>
      <c r="K29" s="53">
        <v>871</v>
      </c>
      <c r="L29" s="53">
        <v>1482</v>
      </c>
      <c r="M29" s="53">
        <v>1988</v>
      </c>
      <c r="N29" s="53">
        <v>873</v>
      </c>
      <c r="O29" s="53">
        <v>1073</v>
      </c>
      <c r="P29" s="53">
        <v>280</v>
      </c>
      <c r="Q29" s="53">
        <v>659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4944</v>
      </c>
      <c r="D30" s="53">
        <f t="shared" si="1"/>
        <v>2070</v>
      </c>
      <c r="E30" s="53">
        <f t="shared" si="2"/>
        <v>2874</v>
      </c>
      <c r="F30" s="53">
        <v>48</v>
      </c>
      <c r="G30" s="53">
        <v>52</v>
      </c>
      <c r="H30" s="53">
        <v>225</v>
      </c>
      <c r="I30" s="53">
        <v>211</v>
      </c>
      <c r="J30" s="53">
        <v>736</v>
      </c>
      <c r="K30" s="53">
        <v>696</v>
      </c>
      <c r="L30" s="53">
        <v>646</v>
      </c>
      <c r="M30" s="53">
        <v>1405</v>
      </c>
      <c r="N30" s="53">
        <v>347</v>
      </c>
      <c r="O30" s="53">
        <v>394</v>
      </c>
      <c r="P30" s="53">
        <v>68</v>
      </c>
      <c r="Q30" s="53">
        <v>116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9122</v>
      </c>
      <c r="D31" s="53">
        <f t="shared" si="1"/>
        <v>4160</v>
      </c>
      <c r="E31" s="53">
        <f t="shared" si="2"/>
        <v>4962</v>
      </c>
      <c r="F31" s="53">
        <v>53</v>
      </c>
      <c r="G31" s="53">
        <v>56</v>
      </c>
      <c r="H31" s="53">
        <v>297</v>
      </c>
      <c r="I31" s="53">
        <v>261</v>
      </c>
      <c r="J31" s="53">
        <v>1000</v>
      </c>
      <c r="K31" s="53">
        <v>994</v>
      </c>
      <c r="L31" s="53">
        <v>1628</v>
      </c>
      <c r="M31" s="53">
        <v>2010</v>
      </c>
      <c r="N31" s="53">
        <v>927</v>
      </c>
      <c r="O31" s="53">
        <v>1081</v>
      </c>
      <c r="P31" s="53">
        <v>255</v>
      </c>
      <c r="Q31" s="53">
        <v>560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5384</v>
      </c>
      <c r="D32" s="53">
        <f t="shared" si="1"/>
        <v>2377</v>
      </c>
      <c r="E32" s="53">
        <f t="shared" si="2"/>
        <v>3007</v>
      </c>
      <c r="F32" s="53">
        <v>22</v>
      </c>
      <c r="G32" s="53">
        <v>12</v>
      </c>
      <c r="H32" s="53">
        <v>148</v>
      </c>
      <c r="I32" s="53">
        <v>146</v>
      </c>
      <c r="J32" s="53">
        <v>696</v>
      </c>
      <c r="K32" s="53">
        <v>638</v>
      </c>
      <c r="L32" s="53">
        <v>792</v>
      </c>
      <c r="M32" s="53">
        <v>1266</v>
      </c>
      <c r="N32" s="53">
        <v>562</v>
      </c>
      <c r="O32" s="53">
        <v>713</v>
      </c>
      <c r="P32" s="53">
        <v>157</v>
      </c>
      <c r="Q32" s="53">
        <v>232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21082</v>
      </c>
      <c r="D33" s="53">
        <f t="shared" si="1"/>
        <v>9474</v>
      </c>
      <c r="E33" s="53">
        <f t="shared" si="2"/>
        <v>11608</v>
      </c>
      <c r="F33" s="53">
        <v>0</v>
      </c>
      <c r="G33" s="53">
        <v>2</v>
      </c>
      <c r="H33" s="53">
        <v>73</v>
      </c>
      <c r="I33" s="53">
        <v>90</v>
      </c>
      <c r="J33" s="53">
        <v>1834</v>
      </c>
      <c r="K33" s="53">
        <v>1660</v>
      </c>
      <c r="L33" s="53">
        <v>4011</v>
      </c>
      <c r="M33" s="53">
        <v>3616</v>
      </c>
      <c r="N33" s="53">
        <v>2313</v>
      </c>
      <c r="O33" s="53">
        <v>2902</v>
      </c>
      <c r="P33" s="53">
        <v>1243</v>
      </c>
      <c r="Q33" s="53">
        <v>3338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8608</v>
      </c>
      <c r="D34" s="53">
        <f t="shared" si="1"/>
        <v>3762</v>
      </c>
      <c r="E34" s="53">
        <f t="shared" si="2"/>
        <v>4846</v>
      </c>
      <c r="F34" s="53">
        <v>1</v>
      </c>
      <c r="G34" s="53">
        <v>0</v>
      </c>
      <c r="H34" s="53">
        <v>30</v>
      </c>
      <c r="I34" s="53">
        <v>34</v>
      </c>
      <c r="J34" s="53">
        <v>742</v>
      </c>
      <c r="K34" s="53">
        <v>701</v>
      </c>
      <c r="L34" s="53">
        <v>1765</v>
      </c>
      <c r="M34" s="53">
        <v>1575</v>
      </c>
      <c r="N34" s="53">
        <v>806</v>
      </c>
      <c r="O34" s="53">
        <v>1114</v>
      </c>
      <c r="P34" s="53">
        <v>418</v>
      </c>
      <c r="Q34" s="53">
        <v>1422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39954</v>
      </c>
      <c r="D35" s="53">
        <f t="shared" si="1"/>
        <v>18325</v>
      </c>
      <c r="E35" s="53">
        <f t="shared" si="2"/>
        <v>21629</v>
      </c>
      <c r="F35" s="53">
        <v>117</v>
      </c>
      <c r="G35" s="53">
        <v>99</v>
      </c>
      <c r="H35" s="53">
        <v>635</v>
      </c>
      <c r="I35" s="53">
        <v>644</v>
      </c>
      <c r="J35" s="53">
        <v>3259</v>
      </c>
      <c r="K35" s="53">
        <v>3045</v>
      </c>
      <c r="L35" s="53">
        <v>6757</v>
      </c>
      <c r="M35" s="53">
        <v>6639</v>
      </c>
      <c r="N35" s="53">
        <v>5113</v>
      </c>
      <c r="O35" s="53">
        <v>5741</v>
      </c>
      <c r="P35" s="53">
        <v>2444</v>
      </c>
      <c r="Q35" s="53">
        <v>5461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2248</v>
      </c>
      <c r="D36" s="53">
        <f t="shared" si="1"/>
        <v>983</v>
      </c>
      <c r="E36" s="53">
        <f t="shared" si="2"/>
        <v>1265</v>
      </c>
      <c r="F36" s="53">
        <v>1</v>
      </c>
      <c r="G36" s="53">
        <v>0</v>
      </c>
      <c r="H36" s="53">
        <v>4</v>
      </c>
      <c r="I36" s="53">
        <v>2</v>
      </c>
      <c r="J36" s="53">
        <v>205</v>
      </c>
      <c r="K36" s="53">
        <v>155</v>
      </c>
      <c r="L36" s="53">
        <v>441</v>
      </c>
      <c r="M36" s="53">
        <v>403</v>
      </c>
      <c r="N36" s="53">
        <v>217</v>
      </c>
      <c r="O36" s="53">
        <v>344</v>
      </c>
      <c r="P36" s="53">
        <v>115</v>
      </c>
      <c r="Q36" s="53">
        <v>361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424</v>
      </c>
      <c r="D37" s="53">
        <f t="shared" si="1"/>
        <v>215</v>
      </c>
      <c r="E37" s="53">
        <f t="shared" si="2"/>
        <v>209</v>
      </c>
      <c r="F37" s="53">
        <v>0</v>
      </c>
      <c r="G37" s="53">
        <v>0</v>
      </c>
      <c r="H37" s="53">
        <v>1</v>
      </c>
      <c r="I37" s="53">
        <v>0</v>
      </c>
      <c r="J37" s="53">
        <v>42</v>
      </c>
      <c r="K37" s="53">
        <v>29</v>
      </c>
      <c r="L37" s="53">
        <v>105</v>
      </c>
      <c r="M37" s="53">
        <v>74</v>
      </c>
      <c r="N37" s="53">
        <v>48</v>
      </c>
      <c r="O37" s="53">
        <v>44</v>
      </c>
      <c r="P37" s="53">
        <v>19</v>
      </c>
      <c r="Q37" s="53">
        <v>62</v>
      </c>
    </row>
    <row r="38" spans="1:17" s="35" customFormat="1" ht="18.75">
      <c r="A38" s="50">
        <v>15</v>
      </c>
      <c r="B38" s="51" t="s">
        <v>102</v>
      </c>
      <c r="C38" s="52">
        <f t="shared" si="0"/>
        <v>4728</v>
      </c>
      <c r="D38" s="53">
        <f t="shared" si="1"/>
        <v>2208</v>
      </c>
      <c r="E38" s="53">
        <f t="shared" si="2"/>
        <v>2520</v>
      </c>
      <c r="F38" s="53">
        <v>8</v>
      </c>
      <c r="G38" s="53">
        <v>8</v>
      </c>
      <c r="H38" s="53">
        <v>39</v>
      </c>
      <c r="I38" s="53">
        <v>50</v>
      </c>
      <c r="J38" s="53">
        <v>315</v>
      </c>
      <c r="K38" s="53">
        <v>307</v>
      </c>
      <c r="L38" s="53">
        <v>730</v>
      </c>
      <c r="M38" s="53">
        <v>576</v>
      </c>
      <c r="N38" s="53">
        <v>690</v>
      </c>
      <c r="O38" s="53">
        <v>784</v>
      </c>
      <c r="P38" s="53">
        <v>426</v>
      </c>
      <c r="Q38" s="53">
        <v>795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25590</v>
      </c>
      <c r="D39" s="53">
        <f t="shared" si="1"/>
        <v>11275</v>
      </c>
      <c r="E39" s="53">
        <f t="shared" si="2"/>
        <v>14315</v>
      </c>
      <c r="F39" s="53">
        <v>114</v>
      </c>
      <c r="G39" s="53">
        <v>120</v>
      </c>
      <c r="H39" s="53">
        <v>602</v>
      </c>
      <c r="I39" s="53">
        <v>542</v>
      </c>
      <c r="J39" s="53">
        <v>2160</v>
      </c>
      <c r="K39" s="53">
        <v>1973</v>
      </c>
      <c r="L39" s="53">
        <v>4575</v>
      </c>
      <c r="M39" s="53">
        <v>4780</v>
      </c>
      <c r="N39" s="53">
        <v>2560</v>
      </c>
      <c r="O39" s="53">
        <v>3450</v>
      </c>
      <c r="P39" s="53">
        <v>1264</v>
      </c>
      <c r="Q39" s="53">
        <v>3450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16497</v>
      </c>
      <c r="D40" s="53">
        <f t="shared" si="1"/>
        <v>7116</v>
      </c>
      <c r="E40" s="53">
        <f t="shared" si="2"/>
        <v>9381</v>
      </c>
      <c r="F40" s="53">
        <v>96</v>
      </c>
      <c r="G40" s="53">
        <v>113</v>
      </c>
      <c r="H40" s="53">
        <v>459</v>
      </c>
      <c r="I40" s="53">
        <v>424</v>
      </c>
      <c r="J40" s="53">
        <v>1547</v>
      </c>
      <c r="K40" s="53">
        <v>1421</v>
      </c>
      <c r="L40" s="53">
        <v>2714</v>
      </c>
      <c r="M40" s="53">
        <v>3359</v>
      </c>
      <c r="N40" s="53">
        <v>1601</v>
      </c>
      <c r="O40" s="53">
        <v>2112</v>
      </c>
      <c r="P40" s="53">
        <v>699</v>
      </c>
      <c r="Q40" s="53">
        <v>1952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17350</v>
      </c>
      <c r="D41" s="53">
        <f t="shared" si="1"/>
        <v>8174</v>
      </c>
      <c r="E41" s="53">
        <f t="shared" si="2"/>
        <v>9176</v>
      </c>
      <c r="F41" s="53">
        <v>42</v>
      </c>
      <c r="G41" s="53">
        <v>56</v>
      </c>
      <c r="H41" s="53">
        <v>303</v>
      </c>
      <c r="I41" s="53">
        <v>225</v>
      </c>
      <c r="J41" s="53">
        <v>1345</v>
      </c>
      <c r="K41" s="53">
        <v>1273</v>
      </c>
      <c r="L41" s="53">
        <v>3175</v>
      </c>
      <c r="M41" s="53">
        <v>2827</v>
      </c>
      <c r="N41" s="53">
        <v>2274</v>
      </c>
      <c r="O41" s="53">
        <v>2513</v>
      </c>
      <c r="P41" s="53">
        <v>1035</v>
      </c>
      <c r="Q41" s="53">
        <v>2282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8597</v>
      </c>
      <c r="D42" s="53">
        <f t="shared" si="1"/>
        <v>4092</v>
      </c>
      <c r="E42" s="53">
        <f t="shared" si="2"/>
        <v>4505</v>
      </c>
      <c r="F42" s="53">
        <v>15</v>
      </c>
      <c r="G42" s="53">
        <v>20</v>
      </c>
      <c r="H42" s="53">
        <v>109</v>
      </c>
      <c r="I42" s="53">
        <v>124</v>
      </c>
      <c r="J42" s="53">
        <v>719</v>
      </c>
      <c r="K42" s="53">
        <v>661</v>
      </c>
      <c r="L42" s="53">
        <v>1611</v>
      </c>
      <c r="M42" s="53">
        <v>1292</v>
      </c>
      <c r="N42" s="53">
        <v>1156</v>
      </c>
      <c r="O42" s="53">
        <v>1231</v>
      </c>
      <c r="P42" s="53">
        <v>482</v>
      </c>
      <c r="Q42" s="53">
        <v>1177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255359</v>
      </c>
      <c r="D43" s="52">
        <f>SUM(D20:D42)-D21-D23-D26-D37</f>
        <v>116797</v>
      </c>
      <c r="E43" s="52">
        <f>SUM(E20:E42)-E21-E23-E26-E37</f>
        <v>138562</v>
      </c>
      <c r="F43" s="52">
        <f t="shared" ref="F43:Q43" si="4">SUM(F20:F42)-F21-F23-F26-F37</f>
        <v>838</v>
      </c>
      <c r="G43" s="52">
        <f t="shared" si="4"/>
        <v>874</v>
      </c>
      <c r="H43" s="52">
        <f t="shared" si="4"/>
        <v>4441</v>
      </c>
      <c r="I43" s="52">
        <f t="shared" si="4"/>
        <v>4235</v>
      </c>
      <c r="J43" s="52">
        <f t="shared" si="4"/>
        <v>21974</v>
      </c>
      <c r="K43" s="52">
        <f t="shared" si="4"/>
        <v>20567</v>
      </c>
      <c r="L43" s="52">
        <f t="shared" si="4"/>
        <v>45723</v>
      </c>
      <c r="M43" s="52">
        <f t="shared" si="4"/>
        <v>47468</v>
      </c>
      <c r="N43" s="52">
        <f t="shared" si="4"/>
        <v>31060</v>
      </c>
      <c r="O43" s="52">
        <f t="shared" si="4"/>
        <v>35857</v>
      </c>
      <c r="P43" s="52">
        <f t="shared" si="4"/>
        <v>12761</v>
      </c>
      <c r="Q43" s="52">
        <f t="shared" si="4"/>
        <v>29561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Mironov.RS</cp:lastModifiedBy>
  <cp:lastPrinted>2024-02-05T06:38:12Z</cp:lastPrinted>
  <dcterms:created xsi:type="dcterms:W3CDTF">2016-02-08T07:42:54Z</dcterms:created>
  <dcterms:modified xsi:type="dcterms:W3CDTF">2024-11-01T05:29:26Z</dcterms:modified>
</cp:coreProperties>
</file>