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4519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G45" i="4"/>
  <c r="H45"/>
  <c r="I45"/>
  <c r="J45"/>
  <c r="K45"/>
  <c r="L45"/>
  <c r="M45"/>
  <c r="N45"/>
  <c r="O45"/>
  <c r="P45"/>
  <c r="Q45"/>
  <c r="R45"/>
  <c r="E48" l="1"/>
  <c r="E48" i="2"/>
  <c r="Q48" i="3"/>
  <c r="O48"/>
  <c r="M48"/>
  <c r="K48"/>
  <c r="I48"/>
  <c r="R48"/>
  <c r="P48"/>
  <c r="N48"/>
  <c r="L48"/>
  <c r="J48"/>
  <c r="H48"/>
  <c r="F48" i="2"/>
  <c r="F48" i="4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l="1"/>
  <c r="D48" i="2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2" i="3" l="1"/>
  <c r="D2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<sst xmlns="http://schemas.openxmlformats.org/spreadsheetml/2006/main" count="570" uniqueCount="127">
  <si>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</si>
  <si>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</si>
  <si>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</si>
  <si>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</si>
  <si>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</si>
  <si>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</si>
  <si>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</si>
  <si>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</si>
  <si>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</si>
  <si>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</si>
  <si>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</si>
  <si>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</si>
  <si>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</si>
  <si>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</si>
  <si>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</si>
  <si>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</si>
  <si>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</si>
  <si>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</si>
  <si>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</si>
  <si>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</si>
  <si>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</si>
  <si>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</si>
  <si>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</si>
  <si>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</si>
  <si>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</si>
  <si>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</si>
  <si>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</si>
  <si>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</si>
  <si>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</si>
  <si>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</si>
  <si>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</si>
  <si>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</si>
  <si>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</si>
  <si>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</si>
  <si>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</si>
  <si>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</si>
  <si>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</si>
  <si>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</si>
  <si>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</si>
  <si>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</si>
  <si>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</si>
  <si>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</si>
  <si>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</si>
  <si>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</si>
  <si>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</si>
  <si>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</si>
  <si>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</si>
  <si>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</si>
  <si>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</si>
  <si>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</si>
  <si>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</si>
  <si>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</si>
  <si>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</si>
  <si>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</si>
  <si>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</si>
  <si>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</si>
  <si>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</si>
  <si>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</si>
  <si>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</si>
  <si>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</si>
  <si>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</si>
  <si>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</si>
  <si>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</si>
  <si>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</si>
  <si>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</si>
  <si>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</si>
  <si>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</si>
  <si>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</si>
  <si>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</si>
  <si>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</si>
  <si>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</si>
  <si>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</si>
  <si>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</si>
  <si>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</si>
  <si>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</si>
  <si>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</si>
  <si>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</si>
  <si>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</si>
  <si>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</si>
  <si>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</si>
  <si>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</si>
  <si>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</si>
  <si>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</si>
  <si>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</si>
  <si>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</si>
  <si>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</si>
  <si>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</si>
  <si>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</si>
  <si>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</si>
  <si>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</si>
  <si>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</si>
  <si>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</si>
  <si>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</si>
  <si>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</si>
  <si>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</si>
  <si>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</si>
  <si>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</si>
  <si>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</si>
  <si>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</si>
  <si>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</si>
  <si>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</si>
  <si>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</si>
  <si>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</si>
  <si>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</si>
  <si>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</si>
  <si>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</si>
  <si>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</si>
  <si>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</si>
  <si>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</si>
  <si>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</si>
  <si>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</si>
  <si>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</si>
  <si>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</si>
  <si>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</si>
  <si>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</si>
  <si>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</si>
  <si>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</si>
  <si>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</si>
  <si>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</si>
  <si>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</si>
  <si>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</si>
  <si>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</si>
  <si>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</si>
  <si>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</si>
  <si>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</si>
  <si>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октября 2024 года</t>
  </si>
  <si>
    <t>01 октября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</si>
</sst>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K4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98" t="s">
        <v>125</v>
      </c>
      <c r="H10" s="98"/>
      <c r="I10" s="98"/>
      <c r="J10" s="98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667345</v>
      </c>
      <c r="E20" s="21">
        <f>G20+I20+K20+O20+Q20+M20</f>
        <v>308314</v>
      </c>
      <c r="F20" s="21">
        <f>H20+J20+L20+P20+R20+N20</f>
        <v>359031</v>
      </c>
      <c r="G20" s="21">
        <f t="shared" ref="G20:R20" si="1">SUM(G21:G43)</f>
        <v>2399</v>
      </c>
      <c r="H20" s="21">
        <f t="shared" si="1"/>
        <v>2348</v>
      </c>
      <c r="I20" s="21">
        <f t="shared" si="1"/>
        <v>12173</v>
      </c>
      <c r="J20" s="21">
        <f t="shared" si="1"/>
        <v>11706</v>
      </c>
      <c r="K20" s="21">
        <f t="shared" si="1"/>
        <v>55591</v>
      </c>
      <c r="L20" s="21">
        <f t="shared" si="1"/>
        <v>52288</v>
      </c>
      <c r="M20" s="21">
        <f t="shared" si="1"/>
        <v>118697</v>
      </c>
      <c r="N20" s="21">
        <f t="shared" si="1"/>
        <v>122205</v>
      </c>
      <c r="O20" s="21">
        <f t="shared" si="1"/>
        <v>85499</v>
      </c>
      <c r="P20" s="21">
        <f t="shared" si="1"/>
        <v>95771</v>
      </c>
      <c r="Q20" s="21">
        <f t="shared" si="1"/>
        <v>33955</v>
      </c>
      <c r="R20" s="21">
        <f t="shared" si="1"/>
        <v>74713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1742</v>
      </c>
      <c r="E21" s="27">
        <f>G21+I21+K21+O21+Q21+M21</f>
        <v>468</v>
      </c>
      <c r="F21" s="27">
        <f>H21+J21+L21+P21+R21+N21</f>
        <v>1274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198</v>
      </c>
      <c r="N21" s="27">
        <f>'Прил.12 согаз'!N21+'Прил.12 альфа'!N21</f>
        <v>581</v>
      </c>
      <c r="O21" s="27">
        <f>'Прил.12 согаз'!O21+'Прил.12 альфа'!O21</f>
        <v>191</v>
      </c>
      <c r="P21" s="27">
        <f>'Прил.12 согаз'!P21+'Прил.12 альфа'!P21</f>
        <v>599</v>
      </c>
      <c r="Q21" s="27">
        <f>'Прил.12 согаз'!Q21+'Прил.12 альфа'!Q21</f>
        <v>79</v>
      </c>
      <c r="R21" s="27">
        <f>'Прил.12 согаз'!R21+'Прил.12 альфа'!R21</f>
        <v>94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72599</v>
      </c>
      <c r="E22" s="27">
        <f t="shared" ref="E22:E43" si="2">G22+I22+K22+O22+Q22+M22</f>
        <v>34129</v>
      </c>
      <c r="F22" s="27">
        <f t="shared" ref="F22:F43" si="3">H22+J22+L22+P22+R22+N22</f>
        <v>38470</v>
      </c>
      <c r="G22" s="27">
        <f>'Прил.12 согаз'!G22+'Прил.12 альфа'!G22</f>
        <v>204</v>
      </c>
      <c r="H22" s="27">
        <f>'Прил.12 согаз'!H22+'Прил.12 альфа'!H22</f>
        <v>180</v>
      </c>
      <c r="I22" s="27">
        <f>'Прил.12 согаз'!I22+'Прил.12 альфа'!I22</f>
        <v>1189</v>
      </c>
      <c r="J22" s="27">
        <f>'Прил.12 согаз'!J22+'Прил.12 альфа'!J22</f>
        <v>1165</v>
      </c>
      <c r="K22" s="27">
        <f>'Прил.12 согаз'!K22+'Прил.12 альфа'!K22</f>
        <v>6056</v>
      </c>
      <c r="L22" s="27">
        <f>'Прил.12 согаз'!L22+'Прил.12 альфа'!L22</f>
        <v>5674</v>
      </c>
      <c r="M22" s="27">
        <f>'Прил.12 согаз'!M22+'Прил.12 альфа'!M22</f>
        <v>13968</v>
      </c>
      <c r="N22" s="27">
        <f>'Прил.12 согаз'!N22+'Прил.12 альфа'!N22</f>
        <v>12690</v>
      </c>
      <c r="O22" s="27">
        <f>'Прил.12 согаз'!O22+'Прил.12 альфа'!O22</f>
        <v>9046</v>
      </c>
      <c r="P22" s="27">
        <f>'Прил.12 согаз'!P22+'Прил.12 альфа'!P22</f>
        <v>9976</v>
      </c>
      <c r="Q22" s="27">
        <f>'Прил.12 согаз'!Q22+'Прил.12 альфа'!Q22</f>
        <v>3666</v>
      </c>
      <c r="R22" s="27">
        <f>'Прил.12 согаз'!R22+'Прил.12 альфа'!R22</f>
        <v>8785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39928</v>
      </c>
      <c r="E23" s="27">
        <f t="shared" si="2"/>
        <v>17912</v>
      </c>
      <c r="F23" s="27">
        <f t="shared" si="3"/>
        <v>22016</v>
      </c>
      <c r="G23" s="27">
        <f>'Прил.12 согаз'!G23+'Прил.12 альфа'!G23</f>
        <v>140</v>
      </c>
      <c r="H23" s="27">
        <f>'Прил.12 согаз'!H23+'Прил.12 альфа'!H23</f>
        <v>115</v>
      </c>
      <c r="I23" s="27">
        <f>'Прил.12 согаз'!I23+'Прил.12 альфа'!I23</f>
        <v>697</v>
      </c>
      <c r="J23" s="27">
        <f>'Прил.12 согаз'!J23+'Прил.12 альфа'!J23</f>
        <v>706</v>
      </c>
      <c r="K23" s="27">
        <f>'Прил.12 согаз'!K23+'Прил.12 альфа'!K23</f>
        <v>3580</v>
      </c>
      <c r="L23" s="27">
        <f>'Прил.12 согаз'!L23+'Прил.12 альфа'!L23</f>
        <v>3282</v>
      </c>
      <c r="M23" s="27">
        <f>'Прил.12 согаз'!M23+'Прил.12 альфа'!M23</f>
        <v>6008</v>
      </c>
      <c r="N23" s="27">
        <f>'Прил.12 согаз'!N23+'Прил.12 альфа'!N23</f>
        <v>6189</v>
      </c>
      <c r="O23" s="27">
        <f>'Прил.12 согаз'!O23+'Прил.12 альфа'!O23</f>
        <v>4914</v>
      </c>
      <c r="P23" s="27">
        <f>'Прил.12 согаз'!P23+'Прил.12 альфа'!P23</f>
        <v>5862</v>
      </c>
      <c r="Q23" s="27">
        <f>'Прил.12 согаз'!Q23+'Прил.12 альфа'!Q23</f>
        <v>2573</v>
      </c>
      <c r="R23" s="27">
        <f>'Прил.12 согаз'!R23+'Прил.12 альфа'!R23</f>
        <v>5862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40694</v>
      </c>
      <c r="E24" s="27">
        <f t="shared" si="2"/>
        <v>19279</v>
      </c>
      <c r="F24" s="27">
        <f t="shared" si="3"/>
        <v>21415</v>
      </c>
      <c r="G24" s="27">
        <f>'Прил.12 согаз'!G24+'Прил.12 альфа'!G24</f>
        <v>103</v>
      </c>
      <c r="H24" s="27">
        <f>'Прил.12 согаз'!H24+'Прил.12 альфа'!H24</f>
        <v>132</v>
      </c>
      <c r="I24" s="27">
        <f>'Прил.12 согаз'!I24+'Прил.12 альфа'!I24</f>
        <v>720</v>
      </c>
      <c r="J24" s="27">
        <f>'Прил.12 согаз'!J24+'Прил.12 альфа'!J24</f>
        <v>684</v>
      </c>
      <c r="K24" s="27">
        <f>'Прил.12 согаз'!K24+'Прил.12 альфа'!K24</f>
        <v>3189</v>
      </c>
      <c r="L24" s="27">
        <f>'Прил.12 согаз'!L24+'Прил.12 альфа'!L24</f>
        <v>3123</v>
      </c>
      <c r="M24" s="27">
        <f>'Прил.12 согаз'!M24+'Прил.12 альфа'!M24</f>
        <v>7646</v>
      </c>
      <c r="N24" s="27">
        <f>'Прил.12 согаз'!N24+'Прил.12 альфа'!N24</f>
        <v>7058</v>
      </c>
      <c r="O24" s="27">
        <f>'Прил.12 согаз'!O24+'Прил.12 альфа'!O24</f>
        <v>5505</v>
      </c>
      <c r="P24" s="27">
        <f>'Прил.12 согаз'!P24+'Прил.12 альфа'!P24</f>
        <v>5887</v>
      </c>
      <c r="Q24" s="27">
        <f>'Прил.12 согаз'!Q24+'Прил.12 альфа'!Q24</f>
        <v>2116</v>
      </c>
      <c r="R24" s="27">
        <f>'Прил.12 согаз'!R24+'Прил.12 альфа'!R24</f>
        <v>4531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8685</v>
      </c>
      <c r="E25" s="27">
        <f t="shared" si="2"/>
        <v>4084</v>
      </c>
      <c r="F25" s="27">
        <f t="shared" si="3"/>
        <v>4601</v>
      </c>
      <c r="G25" s="27">
        <f>'Прил.12 согаз'!G25+'Прил.12 альфа'!G25</f>
        <v>23</v>
      </c>
      <c r="H25" s="27">
        <f>'Прил.12 согаз'!H25+'Прил.12 альфа'!H25</f>
        <v>28</v>
      </c>
      <c r="I25" s="27">
        <f>'Прил.12 согаз'!I25+'Прил.12 альфа'!I25</f>
        <v>115</v>
      </c>
      <c r="J25" s="27">
        <f>'Прил.12 согаз'!J25+'Прил.12 альфа'!J25</f>
        <v>131</v>
      </c>
      <c r="K25" s="27">
        <f>'Прил.12 согаз'!K25+'Прил.12 альфа'!K25</f>
        <v>713</v>
      </c>
      <c r="L25" s="27">
        <f>'Прил.12 согаз'!L25+'Прил.12 альфа'!L25</f>
        <v>661</v>
      </c>
      <c r="M25" s="27">
        <f>'Прил.12 согаз'!M25+'Прил.12 альфа'!M25</f>
        <v>1458</v>
      </c>
      <c r="N25" s="27">
        <f>'Прил.12 согаз'!N25+'Прил.12 альфа'!N25</f>
        <v>1239</v>
      </c>
      <c r="O25" s="27">
        <f>'Прил.12 согаз'!O25+'Прил.12 альфа'!O25</f>
        <v>1238</v>
      </c>
      <c r="P25" s="27">
        <f>'Прил.12 согаз'!P25+'Прил.12 альфа'!P25</f>
        <v>1306</v>
      </c>
      <c r="Q25" s="27">
        <f>'Прил.12 согаз'!Q25+'Прил.12 альфа'!Q25</f>
        <v>537</v>
      </c>
      <c r="R25" s="27">
        <f>'Прил.12 согаз'!R25+'Прил.12 альфа'!R25</f>
        <v>1236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57864</v>
      </c>
      <c r="E26" s="27">
        <f t="shared" si="2"/>
        <v>26781</v>
      </c>
      <c r="F26" s="27">
        <f t="shared" si="3"/>
        <v>31083</v>
      </c>
      <c r="G26" s="27">
        <f>'Прил.12 согаз'!G26+'Прил.12 альфа'!G26</f>
        <v>156</v>
      </c>
      <c r="H26" s="27">
        <f>'Прил.12 согаз'!H26+'Прил.12 альфа'!H26</f>
        <v>183</v>
      </c>
      <c r="I26" s="27">
        <f>'Прил.12 согаз'!I26+'Прил.12 альфа'!I26</f>
        <v>1000</v>
      </c>
      <c r="J26" s="27">
        <f>'Прил.12 согаз'!J26+'Прил.12 альфа'!J26</f>
        <v>843</v>
      </c>
      <c r="K26" s="27">
        <f>'Прил.12 согаз'!K26+'Прил.12 альфа'!K26</f>
        <v>4642</v>
      </c>
      <c r="L26" s="27">
        <f>'Прил.12 согаз'!L26+'Прил.12 альфа'!L26</f>
        <v>4332</v>
      </c>
      <c r="M26" s="27">
        <f>'Прил.12 согаз'!M26+'Прил.12 альфа'!M26</f>
        <v>10311</v>
      </c>
      <c r="N26" s="27">
        <f>'Прил.12 согаз'!N26+'Прил.12 альфа'!N26</f>
        <v>9579</v>
      </c>
      <c r="O26" s="27">
        <f>'Прил.12 согаз'!O26+'Прил.12 альфа'!O26</f>
        <v>7455</v>
      </c>
      <c r="P26" s="27">
        <f>'Прил.12 согаз'!P26+'Прил.12 альфа'!P26</f>
        <v>8651</v>
      </c>
      <c r="Q26" s="27">
        <f>'Прил.12 согаз'!Q26+'Прил.12 альфа'!Q26</f>
        <v>3217</v>
      </c>
      <c r="R26" s="27">
        <f>'Прил.12 согаз'!R26+'Прил.12 альфа'!R26</f>
        <v>7495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24448</v>
      </c>
      <c r="E27" s="27">
        <f t="shared" si="2"/>
        <v>11108</v>
      </c>
      <c r="F27" s="27">
        <f t="shared" si="3"/>
        <v>13340</v>
      </c>
      <c r="G27" s="27">
        <f>'Прил.12 согаз'!G27+'Прил.12 альфа'!G27</f>
        <v>87</v>
      </c>
      <c r="H27" s="27">
        <f>'Прил.12 согаз'!H27+'Прил.12 альфа'!H27</f>
        <v>115</v>
      </c>
      <c r="I27" s="27">
        <f>'Прил.12 согаз'!I27+'Прил.12 альфа'!I27</f>
        <v>472</v>
      </c>
      <c r="J27" s="27">
        <f>'Прил.12 согаз'!J27+'Прил.12 альфа'!J27</f>
        <v>421</v>
      </c>
      <c r="K27" s="27">
        <f>'Прил.12 согаз'!K27+'Прил.12 альфа'!K27</f>
        <v>2086</v>
      </c>
      <c r="L27" s="27">
        <f>'Прил.12 согаз'!L27+'Прил.12 альфа'!L27</f>
        <v>1986</v>
      </c>
      <c r="M27" s="27">
        <f>'Прил.12 согаз'!M27+'Прил.12 альфа'!M27</f>
        <v>4248</v>
      </c>
      <c r="N27" s="27">
        <f>'Прил.12 согаз'!N27+'Прил.12 альфа'!N27</f>
        <v>4489</v>
      </c>
      <c r="O27" s="27">
        <f>'Прил.12 согаз'!O27+'Прил.12 альфа'!O27</f>
        <v>3037</v>
      </c>
      <c r="P27" s="27">
        <f>'Прил.12 согаз'!P27+'Прил.12 альфа'!P27</f>
        <v>3548</v>
      </c>
      <c r="Q27" s="27">
        <f>'Прил.12 согаз'!Q27+'Прил.12 альфа'!Q27</f>
        <v>1178</v>
      </c>
      <c r="R27" s="27">
        <f>'Прил.12 согаз'!R27+'Прил.12 альфа'!R27</f>
        <v>2781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27664</v>
      </c>
      <c r="E28" s="27">
        <f t="shared" si="2"/>
        <v>12779</v>
      </c>
      <c r="F28" s="27">
        <f t="shared" si="3"/>
        <v>14885</v>
      </c>
      <c r="G28" s="27">
        <f>'Прил.12 согаз'!G28+'Прил.12 альфа'!G28</f>
        <v>101</v>
      </c>
      <c r="H28" s="27">
        <f>'Прил.12 согаз'!H28+'Прил.12 альфа'!H28</f>
        <v>89</v>
      </c>
      <c r="I28" s="27">
        <f>'Прил.12 согаз'!I28+'Прил.12 альфа'!I28</f>
        <v>616</v>
      </c>
      <c r="J28" s="27">
        <f>'Прил.12 согаз'!J28+'Прил.12 альфа'!J28</f>
        <v>551</v>
      </c>
      <c r="K28" s="27">
        <f>'Прил.12 согаз'!K28+'Прил.12 альфа'!K28</f>
        <v>2635</v>
      </c>
      <c r="L28" s="27">
        <f>'Прил.12 согаз'!L28+'Прил.12 альфа'!L28</f>
        <v>2531</v>
      </c>
      <c r="M28" s="27">
        <f>'Прил.12 согаз'!M28+'Прил.12 альфа'!M28</f>
        <v>4756</v>
      </c>
      <c r="N28" s="27">
        <f>'Прил.12 согаз'!N28+'Прил.12 альфа'!N28</f>
        <v>5363</v>
      </c>
      <c r="O28" s="27">
        <f>'Прил.12 согаз'!O28+'Прил.12 альфа'!O28</f>
        <v>3595</v>
      </c>
      <c r="P28" s="27">
        <f>'Прил.12 согаз'!P28+'Прил.12 альфа'!P28</f>
        <v>3882</v>
      </c>
      <c r="Q28" s="27">
        <f>'Прил.12 согаз'!Q28+'Прил.12 альфа'!Q28</f>
        <v>1076</v>
      </c>
      <c r="R28" s="27">
        <f>'Прил.12 согаз'!R28+'Прил.12 альфа'!R28</f>
        <v>2469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44199</v>
      </c>
      <c r="E29" s="27">
        <f t="shared" si="2"/>
        <v>18928</v>
      </c>
      <c r="F29" s="27">
        <f t="shared" si="3"/>
        <v>25271</v>
      </c>
      <c r="G29" s="27">
        <f>'Прил.12 согаз'!G29+'Прил.12 альфа'!G29</f>
        <v>236</v>
      </c>
      <c r="H29" s="27">
        <f>'Прил.12 согаз'!H29+'Прил.12 альфа'!H29</f>
        <v>247</v>
      </c>
      <c r="I29" s="27">
        <f>'Прил.12 согаз'!I29+'Прил.12 альфа'!I29</f>
        <v>1139</v>
      </c>
      <c r="J29" s="27">
        <f>'Прил.12 согаз'!J29+'Прил.12 альфа'!J29</f>
        <v>1215</v>
      </c>
      <c r="K29" s="27">
        <f>'Прил.12 согаз'!K29+'Прил.12 альфа'!K29</f>
        <v>4702</v>
      </c>
      <c r="L29" s="27">
        <f>'Прил.12 согаз'!L29+'Прил.12 альфа'!L29</f>
        <v>4622</v>
      </c>
      <c r="M29" s="27">
        <f>'Прил.12 согаз'!M29+'Прил.12 альфа'!M29</f>
        <v>6618</v>
      </c>
      <c r="N29" s="27">
        <f>'Прил.12 согаз'!N29+'Прил.12 альфа'!N29</f>
        <v>9951</v>
      </c>
      <c r="O29" s="27">
        <f>'Прил.12 согаз'!O29+'Прил.12 альфа'!O29</f>
        <v>4704</v>
      </c>
      <c r="P29" s="27">
        <f>'Прил.12 согаз'!P29+'Прил.12 альфа'!P29</f>
        <v>6142</v>
      </c>
      <c r="Q29" s="27">
        <f>'Прил.12 согаз'!Q29+'Прил.12 альфа'!Q29</f>
        <v>1529</v>
      </c>
      <c r="R29" s="27">
        <f>'Прил.12 согаз'!R29+'Прил.12 альфа'!R29</f>
        <v>3094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110477</v>
      </c>
      <c r="E30" s="27">
        <f t="shared" si="2"/>
        <v>49429</v>
      </c>
      <c r="F30" s="27">
        <f t="shared" si="3"/>
        <v>61048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25136</v>
      </c>
      <c r="N30" s="27">
        <f>'Прил.12 согаз'!N30+'Прил.12 альфа'!N30</f>
        <v>25816</v>
      </c>
      <c r="O30" s="27">
        <f>'Прил.12 согаз'!O30+'Прил.12 альфа'!O30</f>
        <v>16925</v>
      </c>
      <c r="P30" s="27">
        <f>'Прил.12 согаз'!P30+'Прил.12 альфа'!P30</f>
        <v>19143</v>
      </c>
      <c r="Q30" s="27">
        <f>'Прил.12 согаз'!Q30+'Прил.12 альфа'!Q30</f>
        <v>7368</v>
      </c>
      <c r="R30" s="27">
        <f>'Прил.12 согаз'!R30+'Прил.12 альфа'!R30</f>
        <v>16089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91919</v>
      </c>
      <c r="E31" s="27">
        <f t="shared" si="2"/>
        <v>40938</v>
      </c>
      <c r="F31" s="27">
        <f t="shared" si="3"/>
        <v>50981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20412</v>
      </c>
      <c r="N31" s="27">
        <f>'Прил.12 согаз'!N31+'Прил.12 альфа'!N31</f>
        <v>20652</v>
      </c>
      <c r="O31" s="27">
        <f>'Прил.12 согаз'!O31+'Прил.12 альфа'!O31</f>
        <v>14682</v>
      </c>
      <c r="P31" s="27">
        <f>'Прил.12 согаз'!P31+'Прил.12 альфа'!P31</f>
        <v>16518</v>
      </c>
      <c r="Q31" s="27">
        <f>'Прил.12 согаз'!Q31+'Прил.12 альфа'!Q31</f>
        <v>5844</v>
      </c>
      <c r="R31" s="27">
        <f>'Прил.12 согаз'!R31+'Прил.12 альфа'!R31</f>
        <v>13811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21330</v>
      </c>
      <c r="E32" s="27">
        <f t="shared" si="2"/>
        <v>10881</v>
      </c>
      <c r="F32" s="27">
        <f t="shared" si="3"/>
        <v>10449</v>
      </c>
      <c r="G32" s="27">
        <f>'Прил.12 согаз'!G32+'Прил.12 альфа'!G32</f>
        <v>349</v>
      </c>
      <c r="H32" s="27">
        <f>'Прил.12 согаз'!H32+'Прил.12 альфа'!H32</f>
        <v>358</v>
      </c>
      <c r="I32" s="27">
        <f>'Прил.12 согаз'!I32+'Прил.12 альфа'!I32</f>
        <v>1919</v>
      </c>
      <c r="J32" s="27">
        <f>'Прил.12 согаз'!J32+'Прил.12 альфа'!J32</f>
        <v>1813</v>
      </c>
      <c r="K32" s="27">
        <f>'Прил.12 согаз'!K32+'Прил.12 альфа'!K32</f>
        <v>8613</v>
      </c>
      <c r="L32" s="27">
        <f>'Прил.12 согаз'!L32+'Прил.12 альфа'!L32</f>
        <v>8278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15862</v>
      </c>
      <c r="E33" s="27">
        <f t="shared" si="2"/>
        <v>8307</v>
      </c>
      <c r="F33" s="27">
        <f t="shared" si="3"/>
        <v>7555</v>
      </c>
      <c r="G33" s="27">
        <f>'Прил.12 согаз'!G33+'Прил.12 альфа'!G33</f>
        <v>278</v>
      </c>
      <c r="H33" s="27">
        <f>'Прил.12 согаз'!H33+'Прил.12 альфа'!H33</f>
        <v>253</v>
      </c>
      <c r="I33" s="27">
        <f>'Прил.12 согаз'!I33+'Прил.12 альфа'!I33</f>
        <v>1369</v>
      </c>
      <c r="J33" s="27">
        <f>'Прил.12 согаз'!J33+'Прил.12 альфа'!J33</f>
        <v>1325</v>
      </c>
      <c r="K33" s="27">
        <f>'Прил.12 согаз'!K33+'Прил.12 альфа'!K33</f>
        <v>6660</v>
      </c>
      <c r="L33" s="27">
        <f>'Прил.12 согаз'!L33+'Прил.12 альфа'!L33</f>
        <v>5977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16089</v>
      </c>
      <c r="E34" s="27">
        <f t="shared" si="2"/>
        <v>8247</v>
      </c>
      <c r="F34" s="27">
        <f t="shared" si="3"/>
        <v>7842</v>
      </c>
      <c r="G34" s="27">
        <f>'Прил.12 согаз'!G34+'Прил.12 альфа'!G34</f>
        <v>337</v>
      </c>
      <c r="H34" s="27">
        <f>'Прил.12 согаз'!H34+'Прил.12 альфа'!H34</f>
        <v>278</v>
      </c>
      <c r="I34" s="27">
        <f>'Прил.12 согаз'!I34+'Прил.12 альфа'!I34</f>
        <v>1439</v>
      </c>
      <c r="J34" s="27">
        <f>'Прил.12 согаз'!J34+'Прил.12 альфа'!J34</f>
        <v>1460</v>
      </c>
      <c r="K34" s="27">
        <f>'Прил.12 согаз'!K34+'Прил.12 альфа'!K34</f>
        <v>6471</v>
      </c>
      <c r="L34" s="27">
        <f>'Прил.12 согаз'!L34+'Прил.12 альфа'!L34</f>
        <v>6104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17365</v>
      </c>
      <c r="E35" s="63">
        <f t="shared" si="2"/>
        <v>7807</v>
      </c>
      <c r="F35" s="63">
        <f t="shared" si="3"/>
        <v>9558</v>
      </c>
      <c r="G35" s="63">
        <f>'Прил.12 согаз'!G35+'Прил.12 альфа'!G35</f>
        <v>23</v>
      </c>
      <c r="H35" s="63">
        <f>'Прил.12 согаз'!H35+'Прил.12 альфа'!H35</f>
        <v>26</v>
      </c>
      <c r="I35" s="63">
        <f>'Прил.12 согаз'!I35+'Прил.12 альфа'!I35</f>
        <v>229</v>
      </c>
      <c r="J35" s="63">
        <f>'Прил.12 согаз'!J35+'Прил.12 альфа'!J35</f>
        <v>211</v>
      </c>
      <c r="K35" s="63">
        <f>'Прил.12 согаз'!K35+'Прил.12 альфа'!K35</f>
        <v>911</v>
      </c>
      <c r="L35" s="63">
        <f>'Прил.12 согаз'!L35+'Прил.12 альфа'!L35</f>
        <v>871</v>
      </c>
      <c r="M35" s="63">
        <f>'Прил.12 согаз'!M35+'Прил.12 альфа'!M35</f>
        <v>2388</v>
      </c>
      <c r="N35" s="63">
        <f>'Прил.12 согаз'!N35+'Прил.12 альфа'!N35</f>
        <v>3557</v>
      </c>
      <c r="O35" s="63">
        <f>'Прил.12 согаз'!O35+'Прил.12 альфа'!O35</f>
        <v>3050</v>
      </c>
      <c r="P35" s="63">
        <f>'Прил.12 согаз'!P35+'Прил.12 альфа'!P35</f>
        <v>3316</v>
      </c>
      <c r="Q35" s="63">
        <f>'Прил.12 согаз'!Q35+'Прил.12 альфа'!Q35</f>
        <v>1206</v>
      </c>
      <c r="R35" s="63">
        <f>'Прил.12 согаз'!R35+'Прил.12 альфа'!R35</f>
        <v>1577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15539</v>
      </c>
      <c r="E36" s="27">
        <f t="shared" si="2"/>
        <v>7394</v>
      </c>
      <c r="F36" s="27">
        <f t="shared" si="3"/>
        <v>8145</v>
      </c>
      <c r="G36" s="27">
        <f>'Прил.12 согаз'!G36+'Прил.12 альфа'!G36</f>
        <v>46</v>
      </c>
      <c r="H36" s="27">
        <f>'Прил.12 согаз'!H36+'Прил.12 альфа'!H36</f>
        <v>30</v>
      </c>
      <c r="I36" s="27">
        <f>'Прил.12 согаз'!I36+'Прил.12 альфа'!I36</f>
        <v>243</v>
      </c>
      <c r="J36" s="27">
        <f>'Прил.12 согаз'!J36+'Прил.12 альфа'!J36</f>
        <v>214</v>
      </c>
      <c r="K36" s="27">
        <f>'Прил.12 согаз'!K36+'Прил.12 альфа'!K36</f>
        <v>1294</v>
      </c>
      <c r="L36" s="27">
        <f>'Прил.12 согаз'!L36+'Прил.12 альфа'!L36</f>
        <v>1119</v>
      </c>
      <c r="M36" s="27">
        <f>'Прил.12 согаз'!M36+'Прил.12 альфа'!M36</f>
        <v>2767</v>
      </c>
      <c r="N36" s="27">
        <f>'Прил.12 согаз'!N36+'Прил.12 альфа'!N36</f>
        <v>2566</v>
      </c>
      <c r="O36" s="27">
        <f>'Прил.12 согаз'!O36+'Прил.12 альфа'!O36</f>
        <v>2155</v>
      </c>
      <c r="P36" s="27">
        <f>'Прил.12 согаз'!P36+'Прил.12 альфа'!P36</f>
        <v>2333</v>
      </c>
      <c r="Q36" s="27">
        <f>'Прил.12 согаз'!Q36+'Прил.12 альфа'!Q36</f>
        <v>889</v>
      </c>
      <c r="R36" s="27">
        <f>'Прил.12 согаз'!R36+'Прил.12 альфа'!R36</f>
        <v>1883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30890</v>
      </c>
      <c r="E37" s="66">
        <f t="shared" si="2"/>
        <v>13756</v>
      </c>
      <c r="F37" s="66">
        <f t="shared" si="3"/>
        <v>17134</v>
      </c>
      <c r="G37" s="66">
        <f>'Прил.12 согаз'!G37+'Прил.12 альфа'!G37</f>
        <v>158</v>
      </c>
      <c r="H37" s="66">
        <f>'Прил.12 согаз'!H37+'Прил.12 альфа'!H37</f>
        <v>163</v>
      </c>
      <c r="I37" s="66">
        <f>'Прил.12 согаз'!I37+'Прил.12 альфа'!I37</f>
        <v>915</v>
      </c>
      <c r="J37" s="66">
        <f>'Прил.12 согаз'!J37+'Прил.12 альфа'!J37</f>
        <v>853</v>
      </c>
      <c r="K37" s="66">
        <f>'Прил.12 согаз'!K37+'Прил.12 альфа'!K37</f>
        <v>3687</v>
      </c>
      <c r="L37" s="66">
        <f>'Прил.12 согаз'!L37+'Прил.12 альфа'!L37</f>
        <v>3431</v>
      </c>
      <c r="M37" s="66">
        <f>'Прил.12 согаз'!M37+'Прил.12 альфа'!M37</f>
        <v>4918</v>
      </c>
      <c r="N37" s="66">
        <f>'Прил.12 согаз'!N37+'Прил.12 альфа'!N37</f>
        <v>6869</v>
      </c>
      <c r="O37" s="66">
        <f>'Прил.12 согаз'!O37+'Прил.12 альфа'!O37</f>
        <v>3194</v>
      </c>
      <c r="P37" s="66">
        <f>'Прил.12 согаз'!P37+'Прил.12 альфа'!P37</f>
        <v>3965</v>
      </c>
      <c r="Q37" s="66">
        <f>'Прил.12 согаз'!Q37+'Прил.12 альфа'!Q37</f>
        <v>884</v>
      </c>
      <c r="R37" s="66">
        <f>'Прил.12 согаз'!R37+'Прил.12 альфа'!R37</f>
        <v>1853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5647</v>
      </c>
      <c r="E38" s="27">
        <f t="shared" si="2"/>
        <v>2124</v>
      </c>
      <c r="F38" s="27">
        <f t="shared" si="3"/>
        <v>3523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880</v>
      </c>
      <c r="N38" s="27">
        <f>'Прил.12 согаз'!N38+'Прил.12 альфа'!N38</f>
        <v>1011</v>
      </c>
      <c r="O38" s="27">
        <f>'Прил.12 согаз'!O38+'Прил.12 альфа'!O38</f>
        <v>803</v>
      </c>
      <c r="P38" s="27">
        <f>'Прил.12 согаз'!P38+'Прил.12 альфа'!P38</f>
        <v>1408</v>
      </c>
      <c r="Q38" s="27">
        <f>'Прил.12 согаз'!Q38+'Прил.12 альфа'!Q38</f>
        <v>441</v>
      </c>
      <c r="R38" s="27">
        <f>'Прил.12 согаз'!R38+'Прил.12 альфа'!R38</f>
        <v>1104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2688</v>
      </c>
      <c r="E39" s="27">
        <f t="shared" si="2"/>
        <v>1617</v>
      </c>
      <c r="F39" s="27">
        <f t="shared" si="3"/>
        <v>1071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136</v>
      </c>
      <c r="N39" s="27">
        <f>'Прил.12 согаз'!N39+'Прил.12 альфа'!N39</f>
        <v>355</v>
      </c>
      <c r="O39" s="27">
        <f>'Прил.12 согаз'!O39+'Прил.12 альфа'!O39</f>
        <v>1121</v>
      </c>
      <c r="P39" s="27">
        <f>'Прил.12 согаз'!P39+'Прил.12 альфа'!P39</f>
        <v>511</v>
      </c>
      <c r="Q39" s="27">
        <f>'Прил.12 согаз'!Q39+'Прил.12 альфа'!Q39</f>
        <v>360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10493</v>
      </c>
      <c r="E40" s="27">
        <f t="shared" si="2"/>
        <v>5481</v>
      </c>
      <c r="F40" s="27">
        <f t="shared" si="3"/>
        <v>5012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2485</v>
      </c>
      <c r="N40" s="27">
        <f>'Прил.12 согаз'!N40+'Прил.12 альфа'!N40</f>
        <v>1526</v>
      </c>
      <c r="O40" s="27">
        <f>'Прил.12 согаз'!O40+'Прил.12 альфа'!O40</f>
        <v>2239</v>
      </c>
      <c r="P40" s="27">
        <f>'Прил.12 согаз'!P40+'Прил.12 альфа'!P40</f>
        <v>2053</v>
      </c>
      <c r="Q40" s="27">
        <f>'Прил.12 согаз'!Q40+'Прил.12 альфа'!Q40</f>
        <v>757</v>
      </c>
      <c r="R40" s="27">
        <f>'Прил.12 согаз'!R40+'Прил.12 альфа'!R40</f>
        <v>1433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11223</v>
      </c>
      <c r="E43" s="27">
        <f t="shared" si="2"/>
        <v>6865</v>
      </c>
      <c r="F43" s="27">
        <f t="shared" si="3"/>
        <v>4358</v>
      </c>
      <c r="G43" s="27">
        <f>'Прил.12 согаз'!G43+'Прил.12 альфа'!G43</f>
        <v>158</v>
      </c>
      <c r="H43" s="27">
        <f>'Прил.12 согаз'!H43+'Прил.12 альфа'!H43</f>
        <v>151</v>
      </c>
      <c r="I43" s="27">
        <f>'Прил.12 согаз'!I43+'Прил.12 альфа'!I43</f>
        <v>111</v>
      </c>
      <c r="J43" s="27">
        <f>'Прил.12 согаз'!J43+'Прил.12 альфа'!J43</f>
        <v>114</v>
      </c>
      <c r="K43" s="27">
        <f>'Прил.12 согаз'!K43+'Прил.12 альфа'!K43</f>
        <v>352</v>
      </c>
      <c r="L43" s="27">
        <f>'Прил.12 согаз'!L43+'Прил.12 альфа'!L43</f>
        <v>297</v>
      </c>
      <c r="M43" s="27">
        <f>'Прил.12 согаз'!M43+'Прил.12 альфа'!M43</f>
        <v>4364</v>
      </c>
      <c r="N43" s="27">
        <f>'Прил.12 согаз'!N43+'Прил.12 альфа'!N43</f>
        <v>2714</v>
      </c>
      <c r="O43" s="27">
        <f>'Прил.12 согаз'!O43+'Прил.12 альфа'!O43</f>
        <v>1645</v>
      </c>
      <c r="P43" s="27">
        <f>'Прил.12 согаз'!P43+'Прил.12 альфа'!P43</f>
        <v>671</v>
      </c>
      <c r="Q43" s="27">
        <f>'Прил.12 согаз'!Q43+'Прил.12 альфа'!Q43</f>
        <v>235</v>
      </c>
      <c r="R43" s="27">
        <f>'Прил.12 согаз'!R43+'Прил.12 альфа'!R43</f>
        <v>411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667345</v>
      </c>
      <c r="E44" s="21">
        <f>G44+I44+K44+O44+Q44+M44</f>
        <v>308314</v>
      </c>
      <c r="F44" s="21">
        <f>H44+J44+L44+P44+R44+N44</f>
        <v>359031</v>
      </c>
      <c r="G44" s="21">
        <f t="shared" ref="G44:R44" si="5">SUM(G45:G48)</f>
        <v>2399</v>
      </c>
      <c r="H44" s="21">
        <f t="shared" si="5"/>
        <v>2348</v>
      </c>
      <c r="I44" s="21">
        <f t="shared" si="5"/>
        <v>12173</v>
      </c>
      <c r="J44" s="21">
        <f t="shared" si="5"/>
        <v>11706</v>
      </c>
      <c r="K44" s="21">
        <f t="shared" si="5"/>
        <v>55591</v>
      </c>
      <c r="L44" s="21">
        <f t="shared" si="5"/>
        <v>52288</v>
      </c>
      <c r="M44" s="21">
        <f t="shared" si="5"/>
        <v>118697</v>
      </c>
      <c r="N44" s="21">
        <f t="shared" si="5"/>
        <v>122205</v>
      </c>
      <c r="O44" s="21">
        <f t="shared" si="5"/>
        <v>85499</v>
      </c>
      <c r="P44" s="21">
        <f t="shared" si="5"/>
        <v>95771</v>
      </c>
      <c r="Q44" s="21">
        <f t="shared" si="5"/>
        <v>33955</v>
      </c>
      <c r="R44" s="21">
        <f t="shared" si="5"/>
        <v>74713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610882</v>
      </c>
      <c r="E45" s="27">
        <f t="shared" ref="E45:E48" si="6">G45+I45+K45+O45+Q45+M45</f>
        <v>282698</v>
      </c>
      <c r="F45" s="27">
        <f t="shared" ref="F45:F48" si="7">H45+J45+L45+P45+R45+N45</f>
        <v>328184</v>
      </c>
      <c r="G45" s="26">
        <f>'Прил.12 согаз'!G45+'Прил.12 альфа'!G45</f>
        <v>2139</v>
      </c>
      <c r="H45" s="26">
        <f>'Прил.12 согаз'!H45+'Прил.12 альфа'!H45</f>
        <v>2106</v>
      </c>
      <c r="I45" s="26">
        <f>'Прил.12 согаз'!I45+'Прил.12 альфа'!I45</f>
        <v>10794</v>
      </c>
      <c r="J45" s="26">
        <f>'Прил.12 согаз'!J45+'Прил.12 альфа'!J45</f>
        <v>10437</v>
      </c>
      <c r="K45" s="26">
        <f>'Прил.12 согаз'!K45+'Прил.12 альфа'!K45</f>
        <v>49471</v>
      </c>
      <c r="L45" s="26">
        <f>'Прил.12 согаз'!L45+'Прил.12 альфа'!L45</f>
        <v>46648</v>
      </c>
      <c r="M45" s="26">
        <f>'Прил.12 согаз'!M45+'Прил.12 альфа'!M45</f>
        <v>109282</v>
      </c>
      <c r="N45" s="26">
        <f>'Прил.12 согаз'!N45+'Прил.12 альфа'!N45</f>
        <v>110215</v>
      </c>
      <c r="O45" s="26">
        <f>'Прил.12 согаз'!O45+'Прил.12 альфа'!O45</f>
        <v>79104</v>
      </c>
      <c r="P45" s="26">
        <f>'Прил.12 согаз'!P45+'Прил.12 альфа'!P45</f>
        <v>88223</v>
      </c>
      <c r="Q45" s="26">
        <f>'Прил.12 согаз'!Q45+'Прил.12 альфа'!Q45</f>
        <v>31908</v>
      </c>
      <c r="R45" s="26">
        <f>'Прил.12 согаз'!R45+'Прил.12 альфа'!R45</f>
        <v>70555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15656</v>
      </c>
      <c r="E46" s="27">
        <f t="shared" si="6"/>
        <v>7425</v>
      </c>
      <c r="F46" s="27">
        <f t="shared" si="7"/>
        <v>8231</v>
      </c>
      <c r="G46" s="26">
        <f>'Прил.12 согаз'!G46+'Прил.12 альфа'!G46</f>
        <v>52</v>
      </c>
      <c r="H46" s="26">
        <f>'Прил.12 согаз'!H46+'Прил.12 альфа'!H46</f>
        <v>38</v>
      </c>
      <c r="I46" s="26">
        <f>'Прил.12 согаз'!I46+'Прил.12 альфа'!I46</f>
        <v>248</v>
      </c>
      <c r="J46" s="26">
        <f>'Прил.12 согаз'!J46+'Прил.12 альфа'!J46</f>
        <v>215</v>
      </c>
      <c r="K46" s="26">
        <f>'Прил.12 согаз'!K46+'Прил.12 альфа'!K46</f>
        <v>1331</v>
      </c>
      <c r="L46" s="26">
        <f>'Прил.12 согаз'!L46+'Прил.12 альфа'!L46</f>
        <v>1171</v>
      </c>
      <c r="M46" s="26">
        <f>'Прил.12 согаз'!M46+'Прил.12 альфа'!M46</f>
        <v>2776</v>
      </c>
      <c r="N46" s="26">
        <f>'Прил.12 согаз'!N46+'Прил.12 альфа'!N46</f>
        <v>2620</v>
      </c>
      <c r="O46" s="26">
        <f>'Прил.12 согаз'!O46+'Прил.12 альфа'!O46</f>
        <v>2137</v>
      </c>
      <c r="P46" s="26">
        <f>'Прил.12 согаз'!P46+'Прил.12 альфа'!P46</f>
        <v>2308</v>
      </c>
      <c r="Q46" s="26">
        <f>'Прил.12 согаз'!Q46+'Прил.12 альфа'!Q46</f>
        <v>881</v>
      </c>
      <c r="R46" s="26">
        <f>'Прил.12 согаз'!R46+'Прил.12 альфа'!R46</f>
        <v>1879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33309</v>
      </c>
      <c r="E47" s="66">
        <f t="shared" si="6"/>
        <v>14814</v>
      </c>
      <c r="F47" s="66">
        <f t="shared" si="7"/>
        <v>18495</v>
      </c>
      <c r="G47" s="66">
        <f>'Прил.12 согаз'!G47+'Прил.12 альфа'!G47</f>
        <v>175</v>
      </c>
      <c r="H47" s="66">
        <f>'Прил.12 согаз'!H47+'Прил.12 альфа'!H47</f>
        <v>180</v>
      </c>
      <c r="I47" s="66">
        <f>'Прил.12 согаз'!I47+'Прил.12 альфа'!I47</f>
        <v>948</v>
      </c>
      <c r="J47" s="66">
        <f>'Прил.12 согаз'!J47+'Прил.12 альфа'!J47</f>
        <v>876</v>
      </c>
      <c r="K47" s="66">
        <f>'Прил.12 согаз'!K47+'Прил.12 альфа'!K47</f>
        <v>3939</v>
      </c>
      <c r="L47" s="66">
        <f>'Прил.12 согаз'!L47+'Прил.12 альфа'!L47</f>
        <v>3681</v>
      </c>
      <c r="M47" s="66">
        <f>'Прил.12 согаз'!M47+'Прил.12 альфа'!M47</f>
        <v>5481</v>
      </c>
      <c r="N47" s="66">
        <f>'Прил.12 согаз'!N47+'Прил.12 альфа'!N47</f>
        <v>7689</v>
      </c>
      <c r="O47" s="66">
        <f>'Прил.12 согаз'!O47+'Прил.12 альфа'!O47</f>
        <v>3351</v>
      </c>
      <c r="P47" s="66">
        <f>'Прил.12 согаз'!P47+'Прил.12 альфа'!P47</f>
        <v>4141</v>
      </c>
      <c r="Q47" s="66">
        <f>'Прил.12 согаз'!Q47+'Прил.12 альфа'!Q47</f>
        <v>920</v>
      </c>
      <c r="R47" s="66">
        <f>'Прил.12 согаз'!R47+'Прил.12 альфа'!R47</f>
        <v>1928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7498</v>
      </c>
      <c r="E48" s="63">
        <f t="shared" si="6"/>
        <v>3377</v>
      </c>
      <c r="F48" s="63">
        <f t="shared" si="7"/>
        <v>4121</v>
      </c>
      <c r="G48" s="62">
        <f>'Прил.12 согаз'!G48+'Прил.12 альфа'!G48</f>
        <v>33</v>
      </c>
      <c r="H48" s="62">
        <f>'Прил.12 согаз'!H48+'Прил.12 альфа'!H48</f>
        <v>24</v>
      </c>
      <c r="I48" s="62">
        <f>'Прил.12 согаз'!I48+'Прил.12 альфа'!I48</f>
        <v>183</v>
      </c>
      <c r="J48" s="62">
        <f>'Прил.12 согаз'!J48+'Прил.12 альфа'!J48</f>
        <v>178</v>
      </c>
      <c r="K48" s="62">
        <f>'Прил.12 согаз'!K48+'Прил.12 альфа'!K48</f>
        <v>850</v>
      </c>
      <c r="L48" s="62">
        <f>'Прил.12 согаз'!L48+'Прил.12 альфа'!L48</f>
        <v>788</v>
      </c>
      <c r="M48" s="62">
        <f>'Прил.12 согаз'!M48+'Прил.12 альфа'!M48</f>
        <v>1158</v>
      </c>
      <c r="N48" s="62">
        <f>'Прил.12 согаз'!N48+'Прил.12 альфа'!N48</f>
        <v>1681</v>
      </c>
      <c r="O48" s="62">
        <f>'Прил.12 согаз'!O48+'Прил.12 альфа'!O48</f>
        <v>907</v>
      </c>
      <c r="P48" s="62">
        <f>'Прил.12 согаз'!P48+'Прил.12 альфа'!P48</f>
        <v>1099</v>
      </c>
      <c r="Q48" s="62">
        <f>'Прил.12 согаз'!Q48+'Прил.12 альфа'!Q48</f>
        <v>246</v>
      </c>
      <c r="R48" s="62">
        <f>'Прил.12 согаз'!R48+'Прил.12 альфа'!R48</f>
        <v>351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71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411787</v>
      </c>
      <c r="E20" s="21">
        <f>G20+I20+K20+O20+Q20+M20</f>
        <v>191400</v>
      </c>
      <c r="F20" s="21">
        <f>H20+J20+L20+P20+R20+N20</f>
        <v>220387</v>
      </c>
      <c r="G20" s="21">
        <f t="shared" ref="G20:R20" si="1">SUM(G21:G43)</f>
        <v>1578</v>
      </c>
      <c r="H20" s="21">
        <f t="shared" si="1"/>
        <v>1482</v>
      </c>
      <c r="I20" s="21">
        <f t="shared" si="1"/>
        <v>7713</v>
      </c>
      <c r="J20" s="21">
        <f t="shared" si="1"/>
        <v>7434</v>
      </c>
      <c r="K20" s="21">
        <f t="shared" si="1"/>
        <v>33624</v>
      </c>
      <c r="L20" s="21">
        <f t="shared" si="1"/>
        <v>31715</v>
      </c>
      <c r="M20" s="21">
        <f t="shared" si="1"/>
        <v>72854</v>
      </c>
      <c r="N20" s="21">
        <f t="shared" si="1"/>
        <v>74629</v>
      </c>
      <c r="O20" s="21">
        <f t="shared" si="1"/>
        <v>54410</v>
      </c>
      <c r="P20" s="21">
        <f t="shared" si="1"/>
        <v>59914</v>
      </c>
      <c r="Q20" s="21">
        <f t="shared" si="1"/>
        <v>21221</v>
      </c>
      <c r="R20" s="21">
        <f t="shared" si="1"/>
        <v>45213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1318</v>
      </c>
      <c r="E21" s="27">
        <f>G21+I21+K21+O21+Q21+M21</f>
        <v>367</v>
      </c>
      <c r="F21" s="27">
        <f>H21+J21+L21+P21+R21+N21</f>
        <v>951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156</v>
      </c>
      <c r="N21" s="27">
        <v>434</v>
      </c>
      <c r="O21" s="27">
        <v>153</v>
      </c>
      <c r="P21" s="27">
        <v>448</v>
      </c>
      <c r="Q21" s="27">
        <v>58</v>
      </c>
      <c r="R21" s="27">
        <v>69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44807</v>
      </c>
      <c r="E22" s="27">
        <f t="shared" ref="E22:E43" si="2">G22+I22+K22+O22+Q22+M22</f>
        <v>21567</v>
      </c>
      <c r="F22" s="27">
        <f t="shared" ref="F22:F43" si="3">H22+J22+L22+P22+R22+N22</f>
        <v>23240</v>
      </c>
      <c r="G22" s="27">
        <v>198</v>
      </c>
      <c r="H22" s="27">
        <v>177</v>
      </c>
      <c r="I22" s="27">
        <v>1073</v>
      </c>
      <c r="J22" s="27">
        <v>1033</v>
      </c>
      <c r="K22" s="27">
        <v>3529</v>
      </c>
      <c r="L22" s="27">
        <v>3365</v>
      </c>
      <c r="M22" s="27">
        <v>8528</v>
      </c>
      <c r="N22" s="27">
        <v>7933</v>
      </c>
      <c r="O22" s="27">
        <v>6114</v>
      </c>
      <c r="P22" s="27">
        <v>6348</v>
      </c>
      <c r="Q22" s="27">
        <v>2125</v>
      </c>
      <c r="R22" s="27">
        <v>4384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2171</v>
      </c>
      <c r="E23" s="27">
        <f t="shared" si="2"/>
        <v>1092</v>
      </c>
      <c r="F23" s="27">
        <f t="shared" si="3"/>
        <v>1079</v>
      </c>
      <c r="G23" s="27">
        <v>8</v>
      </c>
      <c r="H23" s="27">
        <v>7</v>
      </c>
      <c r="I23" s="27">
        <v>17</v>
      </c>
      <c r="J23" s="27">
        <v>18</v>
      </c>
      <c r="K23" s="27">
        <v>137</v>
      </c>
      <c r="L23" s="27">
        <v>94</v>
      </c>
      <c r="M23" s="27">
        <v>394</v>
      </c>
      <c r="N23" s="27">
        <v>332</v>
      </c>
      <c r="O23" s="27">
        <v>393</v>
      </c>
      <c r="P23" s="27">
        <v>382</v>
      </c>
      <c r="Q23" s="27">
        <v>143</v>
      </c>
      <c r="R23" s="27">
        <v>246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34401</v>
      </c>
      <c r="E24" s="27">
        <f t="shared" si="2"/>
        <v>16169</v>
      </c>
      <c r="F24" s="27">
        <f t="shared" si="3"/>
        <v>18232</v>
      </c>
      <c r="G24" s="27">
        <v>86</v>
      </c>
      <c r="H24" s="27">
        <v>111</v>
      </c>
      <c r="I24" s="27">
        <v>595</v>
      </c>
      <c r="J24" s="27">
        <v>569</v>
      </c>
      <c r="K24" s="27">
        <v>2579</v>
      </c>
      <c r="L24" s="27">
        <v>2548</v>
      </c>
      <c r="M24" s="27">
        <v>6384</v>
      </c>
      <c r="N24" s="27">
        <v>5804</v>
      </c>
      <c r="O24" s="27">
        <v>4595</v>
      </c>
      <c r="P24" s="27">
        <v>5003</v>
      </c>
      <c r="Q24" s="27">
        <v>1930</v>
      </c>
      <c r="R24" s="27">
        <v>4197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779</v>
      </c>
      <c r="E25" s="27">
        <f t="shared" si="2"/>
        <v>443</v>
      </c>
      <c r="F25" s="27">
        <f t="shared" si="3"/>
        <v>336</v>
      </c>
      <c r="G25" s="27">
        <v>4</v>
      </c>
      <c r="H25" s="27">
        <v>5</v>
      </c>
      <c r="I25" s="27">
        <v>4</v>
      </c>
      <c r="J25" s="27">
        <v>6</v>
      </c>
      <c r="K25" s="27">
        <v>33</v>
      </c>
      <c r="L25" s="27">
        <v>35</v>
      </c>
      <c r="M25" s="27">
        <v>162</v>
      </c>
      <c r="N25" s="27">
        <v>93</v>
      </c>
      <c r="O25" s="27">
        <v>174</v>
      </c>
      <c r="P25" s="27">
        <v>116</v>
      </c>
      <c r="Q25" s="27">
        <v>66</v>
      </c>
      <c r="R25" s="27">
        <v>81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16326</v>
      </c>
      <c r="E26" s="27">
        <f t="shared" si="2"/>
        <v>7964</v>
      </c>
      <c r="F26" s="27">
        <f t="shared" si="3"/>
        <v>8362</v>
      </c>
      <c r="G26" s="27">
        <v>5</v>
      </c>
      <c r="H26" s="27">
        <v>5</v>
      </c>
      <c r="I26" s="27">
        <v>120</v>
      </c>
      <c r="J26" s="27">
        <v>97</v>
      </c>
      <c r="K26" s="27">
        <v>1219</v>
      </c>
      <c r="L26" s="27">
        <v>1186</v>
      </c>
      <c r="M26" s="27">
        <v>2956</v>
      </c>
      <c r="N26" s="27">
        <v>2440</v>
      </c>
      <c r="O26" s="27">
        <v>2706</v>
      </c>
      <c r="P26" s="27">
        <v>2784</v>
      </c>
      <c r="Q26" s="27">
        <v>958</v>
      </c>
      <c r="R26" s="27">
        <v>1850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8890</v>
      </c>
      <c r="E27" s="27">
        <f t="shared" si="2"/>
        <v>4324</v>
      </c>
      <c r="F27" s="27">
        <f t="shared" si="3"/>
        <v>4566</v>
      </c>
      <c r="G27" s="27">
        <v>7</v>
      </c>
      <c r="H27" s="27">
        <v>2</v>
      </c>
      <c r="I27" s="27">
        <v>64</v>
      </c>
      <c r="J27" s="27">
        <v>60</v>
      </c>
      <c r="K27" s="27">
        <v>686</v>
      </c>
      <c r="L27" s="27">
        <v>722</v>
      </c>
      <c r="M27" s="27">
        <v>1621</v>
      </c>
      <c r="N27" s="27">
        <v>1455</v>
      </c>
      <c r="O27" s="27">
        <v>1458</v>
      </c>
      <c r="P27" s="27">
        <v>1488</v>
      </c>
      <c r="Q27" s="27">
        <v>488</v>
      </c>
      <c r="R27" s="27">
        <v>839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27341</v>
      </c>
      <c r="E28" s="27">
        <f t="shared" si="2"/>
        <v>12551</v>
      </c>
      <c r="F28" s="27">
        <f t="shared" si="3"/>
        <v>14790</v>
      </c>
      <c r="G28" s="27">
        <v>98</v>
      </c>
      <c r="H28" s="27">
        <v>89</v>
      </c>
      <c r="I28" s="27">
        <v>613</v>
      </c>
      <c r="J28" s="27">
        <v>550</v>
      </c>
      <c r="K28" s="27">
        <v>2618</v>
      </c>
      <c r="L28" s="27">
        <v>2510</v>
      </c>
      <c r="M28" s="27">
        <v>4638</v>
      </c>
      <c r="N28" s="27">
        <v>5316</v>
      </c>
      <c r="O28" s="27">
        <v>3523</v>
      </c>
      <c r="P28" s="27">
        <v>3861</v>
      </c>
      <c r="Q28" s="27">
        <v>1061</v>
      </c>
      <c r="R28" s="27">
        <v>2464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26424</v>
      </c>
      <c r="E29" s="27">
        <f t="shared" si="2"/>
        <v>11158</v>
      </c>
      <c r="F29" s="27">
        <f t="shared" si="3"/>
        <v>15266</v>
      </c>
      <c r="G29" s="27">
        <v>225</v>
      </c>
      <c r="H29" s="27">
        <v>236</v>
      </c>
      <c r="I29" s="27">
        <v>986</v>
      </c>
      <c r="J29" s="27">
        <v>1041</v>
      </c>
      <c r="K29" s="27">
        <v>2730</v>
      </c>
      <c r="L29" s="27">
        <v>2672</v>
      </c>
      <c r="M29" s="27">
        <v>3507</v>
      </c>
      <c r="N29" s="27">
        <v>6093</v>
      </c>
      <c r="O29" s="27">
        <v>2852</v>
      </c>
      <c r="P29" s="27">
        <v>3604</v>
      </c>
      <c r="Q29" s="27">
        <v>858</v>
      </c>
      <c r="R29" s="27">
        <v>1620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86907</v>
      </c>
      <c r="E30" s="27">
        <f t="shared" si="2"/>
        <v>38637</v>
      </c>
      <c r="F30" s="27">
        <f t="shared" si="3"/>
        <v>48270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19563</v>
      </c>
      <c r="N30" s="27">
        <v>19729</v>
      </c>
      <c r="O30" s="27">
        <v>13034</v>
      </c>
      <c r="P30" s="27">
        <v>15005</v>
      </c>
      <c r="Q30" s="27">
        <v>6040</v>
      </c>
      <c r="R30" s="27">
        <v>13536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69896</v>
      </c>
      <c r="E31" s="27">
        <f t="shared" si="2"/>
        <v>30998</v>
      </c>
      <c r="F31" s="27">
        <f t="shared" si="3"/>
        <v>38898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15416</v>
      </c>
      <c r="N31" s="27">
        <v>15641</v>
      </c>
      <c r="O31" s="27">
        <v>11051</v>
      </c>
      <c r="P31" s="27">
        <v>12488</v>
      </c>
      <c r="Q31" s="27">
        <v>4531</v>
      </c>
      <c r="R31" s="27">
        <v>10769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16946</v>
      </c>
      <c r="E32" s="27">
        <f t="shared" si="2"/>
        <v>8684</v>
      </c>
      <c r="F32" s="27">
        <f t="shared" si="3"/>
        <v>8262</v>
      </c>
      <c r="G32" s="27">
        <v>284</v>
      </c>
      <c r="H32" s="27">
        <v>280</v>
      </c>
      <c r="I32" s="27">
        <v>1521</v>
      </c>
      <c r="J32" s="27">
        <v>1404</v>
      </c>
      <c r="K32" s="27">
        <v>6879</v>
      </c>
      <c r="L32" s="27">
        <v>6578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12652</v>
      </c>
      <c r="E33" s="27">
        <f t="shared" si="2"/>
        <v>6688</v>
      </c>
      <c r="F33" s="27">
        <f t="shared" si="3"/>
        <v>5964</v>
      </c>
      <c r="G33" s="27">
        <v>221</v>
      </c>
      <c r="H33" s="27">
        <v>192</v>
      </c>
      <c r="I33" s="27">
        <v>1069</v>
      </c>
      <c r="J33" s="27">
        <v>1024</v>
      </c>
      <c r="K33" s="27">
        <v>5398</v>
      </c>
      <c r="L33" s="27">
        <v>4748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12922</v>
      </c>
      <c r="E34" s="27">
        <f t="shared" si="2"/>
        <v>6625</v>
      </c>
      <c r="F34" s="27">
        <f t="shared" si="3"/>
        <v>6297</v>
      </c>
      <c r="G34" s="27">
        <v>269</v>
      </c>
      <c r="H34" s="27">
        <v>217</v>
      </c>
      <c r="I34" s="27">
        <v>1148</v>
      </c>
      <c r="J34" s="27">
        <v>1193</v>
      </c>
      <c r="K34" s="27">
        <v>5208</v>
      </c>
      <c r="L34" s="27">
        <v>4887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8878</v>
      </c>
      <c r="E35" s="27">
        <f t="shared" si="2"/>
        <v>3998</v>
      </c>
      <c r="F35" s="27">
        <f t="shared" si="3"/>
        <v>4880</v>
      </c>
      <c r="G35" s="27">
        <v>6</v>
      </c>
      <c r="H35" s="27">
        <v>8</v>
      </c>
      <c r="I35" s="27">
        <v>40</v>
      </c>
      <c r="J35" s="27">
        <v>20</v>
      </c>
      <c r="K35" s="27">
        <v>109</v>
      </c>
      <c r="L35" s="27">
        <v>121</v>
      </c>
      <c r="M35" s="27">
        <v>1226</v>
      </c>
      <c r="N35" s="27">
        <v>1689</v>
      </c>
      <c r="O35" s="27">
        <v>1817</v>
      </c>
      <c r="P35" s="27">
        <v>1966</v>
      </c>
      <c r="Q35" s="27">
        <v>800</v>
      </c>
      <c r="R35" s="27">
        <v>1076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13172</v>
      </c>
      <c r="E36" s="27">
        <f t="shared" si="2"/>
        <v>6371</v>
      </c>
      <c r="F36" s="27">
        <f t="shared" si="3"/>
        <v>6801</v>
      </c>
      <c r="G36" s="27">
        <v>45</v>
      </c>
      <c r="H36" s="27">
        <v>30</v>
      </c>
      <c r="I36" s="27">
        <v>236</v>
      </c>
      <c r="J36" s="27">
        <v>210</v>
      </c>
      <c r="K36" s="27">
        <v>1090</v>
      </c>
      <c r="L36" s="27">
        <v>974</v>
      </c>
      <c r="M36" s="27">
        <v>2304</v>
      </c>
      <c r="N36" s="27">
        <v>2115</v>
      </c>
      <c r="O36" s="27">
        <v>1928</v>
      </c>
      <c r="P36" s="27">
        <v>1963</v>
      </c>
      <c r="Q36" s="27">
        <v>768</v>
      </c>
      <c r="R36" s="27">
        <v>1509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9813</v>
      </c>
      <c r="E37" s="27">
        <f t="shared" si="2"/>
        <v>4308</v>
      </c>
      <c r="F37" s="27">
        <f t="shared" si="3"/>
        <v>5505</v>
      </c>
      <c r="G37" s="27">
        <v>12</v>
      </c>
      <c r="H37" s="27">
        <v>21</v>
      </c>
      <c r="I37" s="27">
        <v>145</v>
      </c>
      <c r="J37" s="27">
        <v>138</v>
      </c>
      <c r="K37" s="27">
        <v>1150</v>
      </c>
      <c r="L37" s="27">
        <v>1063</v>
      </c>
      <c r="M37" s="27">
        <v>1538</v>
      </c>
      <c r="N37" s="27">
        <v>2146</v>
      </c>
      <c r="O37" s="27">
        <v>1157</v>
      </c>
      <c r="P37" s="27">
        <v>1551</v>
      </c>
      <c r="Q37" s="27">
        <v>306</v>
      </c>
      <c r="R37" s="27">
        <v>586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3960</v>
      </c>
      <c r="E38" s="27">
        <f t="shared" si="2"/>
        <v>1542</v>
      </c>
      <c r="F38" s="27">
        <f t="shared" si="3"/>
        <v>2418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597</v>
      </c>
      <c r="N38" s="27">
        <v>665</v>
      </c>
      <c r="O38" s="27">
        <v>625</v>
      </c>
      <c r="P38" s="27">
        <v>1010</v>
      </c>
      <c r="Q38" s="27">
        <v>320</v>
      </c>
      <c r="R38" s="27">
        <v>743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2030</v>
      </c>
      <c r="E39" s="27">
        <f t="shared" si="2"/>
        <v>1231</v>
      </c>
      <c r="F39" s="27">
        <f t="shared" si="3"/>
        <v>799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90</v>
      </c>
      <c r="N39" s="27">
        <v>268</v>
      </c>
      <c r="O39" s="27">
        <v>858</v>
      </c>
      <c r="P39" s="27">
        <v>367</v>
      </c>
      <c r="Q39" s="27">
        <v>283</v>
      </c>
      <c r="R39" s="27">
        <v>164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4532</v>
      </c>
      <c r="E40" s="27">
        <f t="shared" si="2"/>
        <v>2153</v>
      </c>
      <c r="F40" s="27">
        <f t="shared" si="3"/>
        <v>2379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939</v>
      </c>
      <c r="N40" s="27">
        <v>626</v>
      </c>
      <c r="O40" s="27">
        <v>913</v>
      </c>
      <c r="P40" s="27">
        <v>1008</v>
      </c>
      <c r="Q40" s="27">
        <v>301</v>
      </c>
      <c r="R40" s="27">
        <v>745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7622</v>
      </c>
      <c r="E43" s="27">
        <f t="shared" si="2"/>
        <v>4530</v>
      </c>
      <c r="F43" s="27">
        <f t="shared" si="3"/>
        <v>3092</v>
      </c>
      <c r="G43" s="27">
        <v>110</v>
      </c>
      <c r="H43" s="27">
        <v>102</v>
      </c>
      <c r="I43" s="27">
        <v>82</v>
      </c>
      <c r="J43" s="27">
        <v>71</v>
      </c>
      <c r="K43" s="27">
        <v>259</v>
      </c>
      <c r="L43" s="27">
        <v>212</v>
      </c>
      <c r="M43" s="27">
        <v>2835</v>
      </c>
      <c r="N43" s="27">
        <v>1850</v>
      </c>
      <c r="O43" s="27">
        <v>1059</v>
      </c>
      <c r="P43" s="27">
        <v>522</v>
      </c>
      <c r="Q43" s="27">
        <v>185</v>
      </c>
      <c r="R43" s="27">
        <v>335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411787</v>
      </c>
      <c r="E44" s="21">
        <f>G44+I44+K44+O44+Q44+M44</f>
        <v>191400</v>
      </c>
      <c r="F44" s="21">
        <f>H44+J44+L44+P44+R44+N44</f>
        <v>220387</v>
      </c>
      <c r="G44" s="21">
        <f t="shared" ref="G44:R44" si="5">SUM(G45:G48)</f>
        <v>1578</v>
      </c>
      <c r="H44" s="21">
        <f t="shared" si="5"/>
        <v>1482</v>
      </c>
      <c r="I44" s="21">
        <f t="shared" si="5"/>
        <v>7713</v>
      </c>
      <c r="J44" s="21">
        <f t="shared" si="5"/>
        <v>7434</v>
      </c>
      <c r="K44" s="21">
        <f t="shared" si="5"/>
        <v>33624</v>
      </c>
      <c r="L44" s="21">
        <f t="shared" si="5"/>
        <v>31715</v>
      </c>
      <c r="M44" s="21">
        <f t="shared" si="5"/>
        <v>72854</v>
      </c>
      <c r="N44" s="21">
        <f t="shared" si="5"/>
        <v>74629</v>
      </c>
      <c r="O44" s="21">
        <f t="shared" si="5"/>
        <v>54410</v>
      </c>
      <c r="P44" s="21">
        <f t="shared" si="5"/>
        <v>59914</v>
      </c>
      <c r="Q44" s="21">
        <f t="shared" si="5"/>
        <v>21221</v>
      </c>
      <c r="R44" s="21">
        <f t="shared" si="5"/>
        <v>45213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386818</v>
      </c>
      <c r="E45" s="27">
        <f t="shared" ref="E45:E47" si="6">G45+I45+K45+O45+Q45+M45</f>
        <v>179857</v>
      </c>
      <c r="F45" s="27">
        <f t="shared" ref="F45:F47" si="7">H45+J45+L45+P45+R45+N45</f>
        <v>206961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1499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1410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7297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7058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31211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29495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68614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69841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51134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56135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20102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43022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13404</v>
      </c>
      <c r="E46" s="27">
        <f t="shared" si="6"/>
        <v>6437</v>
      </c>
      <c r="F46" s="27">
        <f t="shared" si="7"/>
        <v>6967</v>
      </c>
      <c r="G46" s="26">
        <f>'Прил. 11 СОГАЗ'!F36</f>
        <v>51</v>
      </c>
      <c r="H46" s="26">
        <f>'Прил. 11 СОГАЗ'!G36</f>
        <v>38</v>
      </c>
      <c r="I46" s="26">
        <f>'Прил. 11 СОГАЗ'!H36</f>
        <v>243</v>
      </c>
      <c r="J46" s="26">
        <f>'Прил. 11 СОГАЗ'!I36</f>
        <v>213</v>
      </c>
      <c r="K46" s="26">
        <f>'Прил. 11 СОГАЗ'!J36</f>
        <v>1126</v>
      </c>
      <c r="L46" s="26">
        <f>'Прил. 11 СОГАЗ'!K36</f>
        <v>1015</v>
      </c>
      <c r="M46" s="26">
        <f>'Прил. 11 СОГАЗ'!L36</f>
        <v>2333</v>
      </c>
      <c r="N46" s="26">
        <f>'Прил. 11 СОГАЗ'!M36</f>
        <v>2213</v>
      </c>
      <c r="O46" s="26">
        <f>'Прил. 11 СОГАЗ'!N36</f>
        <v>1920</v>
      </c>
      <c r="P46" s="26">
        <f>'Прил. 11 СОГАЗ'!O36</f>
        <v>1969</v>
      </c>
      <c r="Q46" s="26">
        <f>'Прил. 11 СОГАЗ'!P36</f>
        <v>764</v>
      </c>
      <c r="R46" s="26">
        <f>'Прил. 11 СОГАЗ'!Q36</f>
        <v>1519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10473</v>
      </c>
      <c r="E47" s="27">
        <f t="shared" si="6"/>
        <v>4628</v>
      </c>
      <c r="F47" s="27">
        <f t="shared" si="7"/>
        <v>5845</v>
      </c>
      <c r="G47" s="26">
        <f>'Прил. 11 СОГАЗ'!F29+'Прил. 11 СОГАЗ'!F30+'Прил. 11 СОГАЗ'!F31</f>
        <v>20</v>
      </c>
      <c r="H47" s="26">
        <f>'Прил. 11 СОГАЗ'!G29+'Прил. 11 СОГАЗ'!G30+'Прил. 11 СОГАЗ'!G31</f>
        <v>25</v>
      </c>
      <c r="I47" s="26">
        <f>'Прил. 11 СОГАЗ'!H29+'Прил. 11 СОГАЗ'!H30+'Прил. 11 СОГАЗ'!H31</f>
        <v>147</v>
      </c>
      <c r="J47" s="26">
        <f>'Прил. 11 СОГАЗ'!I29+'Прил. 11 СОГАЗ'!I30+'Прил. 11 СОГАЗ'!I31</f>
        <v>143</v>
      </c>
      <c r="K47" s="26">
        <f>'Прил. 11 СОГАЗ'!J29+'Прил. 11 СОГАЗ'!J30+'Прил. 11 СОГАЗ'!J31</f>
        <v>1214</v>
      </c>
      <c r="L47" s="26">
        <f>'Прил. 11 СОГАЗ'!K29+'Прил. 11 СОГАЗ'!K30+'Прил. 11 СОГАЗ'!K31</f>
        <v>1131</v>
      </c>
      <c r="M47" s="26">
        <f>'Прил. 11 СОГАЗ'!L29+'Прил. 11 СОГАЗ'!L30+'Прил. 11 СОГАЗ'!L31</f>
        <v>1725</v>
      </c>
      <c r="N47" s="26">
        <f>'Прил. 11 СОГАЗ'!M29+'Прил. 11 СОГАЗ'!M30+'Прил. 11 СОГАЗ'!M31</f>
        <v>2332</v>
      </c>
      <c r="O47" s="26">
        <f>'Прил. 11 СОГАЗ'!N29+'Прил. 11 СОГАЗ'!N30+'Прил. 11 СОГАЗ'!N31</f>
        <v>1205</v>
      </c>
      <c r="P47" s="26">
        <f>'Прил. 11 СОГАЗ'!O29+'Прил. 11 СОГАЗ'!O30+'Прил. 11 СОГАЗ'!O31</f>
        <v>1609</v>
      </c>
      <c r="Q47" s="26">
        <f>'Прил. 11 СОГАЗ'!P29+'Прил. 11 СОГАЗ'!P30+'Прил. 11 СОГАЗ'!P31</f>
        <v>317</v>
      </c>
      <c r="R47" s="26">
        <f>'Прил. 11 СОГАЗ'!Q29+'Прил. 11 СОГАЗ'!Q30+'Прил. 11 СОГАЗ'!Q31</f>
        <v>605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1092</v>
      </c>
      <c r="E48" s="27">
        <f t="shared" ref="E48" si="9">G48+I48+K48+O48+Q48+M48</f>
        <v>478</v>
      </c>
      <c r="F48" s="27">
        <f t="shared" ref="F48" si="10">H48+J48+L48+P48+R48+N48</f>
        <v>614</v>
      </c>
      <c r="G48" s="26">
        <f>'Прил. 11 СОГАЗ'!F32+'Прил. 11 СОГАЗ'!F24</f>
        <v>8</v>
      </c>
      <c r="H48" s="26">
        <f>'Прил. 11 СОГАЗ'!G32+'Прил. 11 СОГАЗ'!G24</f>
        <v>9</v>
      </c>
      <c r="I48" s="26">
        <f>'Прил. 11 СОГАЗ'!H32+'Прил. 11 СОГАЗ'!H24</f>
        <v>26</v>
      </c>
      <c r="J48" s="26">
        <f>'Прил. 11 СОГАЗ'!I32+'Прил. 11 СОГАЗ'!I24</f>
        <v>20</v>
      </c>
      <c r="K48" s="26">
        <f>'Прил. 11 СОГАЗ'!J32+'Прил. 11 СОГАЗ'!J24</f>
        <v>73</v>
      </c>
      <c r="L48" s="26">
        <f>'Прил. 11 СОГАЗ'!K32+'Прил. 11 СОГАЗ'!K24</f>
        <v>74</v>
      </c>
      <c r="M48" s="26">
        <f>'Прил. 11 СОГАЗ'!L32+'Прил. 11 СОГАЗ'!L24</f>
        <v>182</v>
      </c>
      <c r="N48" s="26">
        <f>'Прил. 11 СОГАЗ'!M32+'Прил. 11 СОГАЗ'!M24</f>
        <v>243</v>
      </c>
      <c r="O48" s="26">
        <f>'Прил. 11 СОГАЗ'!N32+'Прил. 11 СОГАЗ'!N24</f>
        <v>151</v>
      </c>
      <c r="P48" s="26">
        <f>'Прил. 11 СОГАЗ'!O32+'Прил. 11 СОГАЗ'!O24</f>
        <v>201</v>
      </c>
      <c r="Q48" s="26">
        <f>'Прил. 11 СОГАЗ'!P32+'Прил. 11 СОГАЗ'!P24</f>
        <v>38</v>
      </c>
      <c r="R48" s="26">
        <f>'Прил. 11 СОГАЗ'!Q32+'Прил. 11 СОГАЗ'!Q24</f>
        <v>67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255558</v>
      </c>
      <c r="E20" s="21">
        <f>G20+I20+K20+O20+Q20+M20</f>
        <v>116914</v>
      </c>
      <c r="F20" s="21">
        <f>H20+J20+L20+P20+R20+N20</f>
        <v>138644</v>
      </c>
      <c r="G20" s="21">
        <f t="shared" ref="G20:R20" si="1">SUM(G21:G43)</f>
        <v>821</v>
      </c>
      <c r="H20" s="21">
        <f t="shared" si="1"/>
        <v>866</v>
      </c>
      <c r="I20" s="21">
        <f t="shared" si="1"/>
        <v>4460</v>
      </c>
      <c r="J20" s="21">
        <f t="shared" si="1"/>
        <v>4272</v>
      </c>
      <c r="K20" s="21">
        <f t="shared" si="1"/>
        <v>21967</v>
      </c>
      <c r="L20" s="21">
        <f t="shared" si="1"/>
        <v>20573</v>
      </c>
      <c r="M20" s="21">
        <f t="shared" si="1"/>
        <v>45843</v>
      </c>
      <c r="N20" s="21">
        <f t="shared" si="1"/>
        <v>47576</v>
      </c>
      <c r="O20" s="21">
        <f t="shared" si="1"/>
        <v>31089</v>
      </c>
      <c r="P20" s="21">
        <f t="shared" si="1"/>
        <v>35857</v>
      </c>
      <c r="Q20" s="21">
        <f t="shared" si="1"/>
        <v>12734</v>
      </c>
      <c r="R20" s="21">
        <f t="shared" si="1"/>
        <v>29500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424</v>
      </c>
      <c r="E21" s="27">
        <f>G21+I21+K21+O21+Q21+M21</f>
        <v>101</v>
      </c>
      <c r="F21" s="27">
        <f>H21+J21+L21+P21+R21+N21</f>
        <v>323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42</v>
      </c>
      <c r="N21" s="27">
        <v>147</v>
      </c>
      <c r="O21" s="27">
        <v>38</v>
      </c>
      <c r="P21" s="27">
        <v>151</v>
      </c>
      <c r="Q21" s="27">
        <v>21</v>
      </c>
      <c r="R21" s="27">
        <v>25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27792</v>
      </c>
      <c r="E22" s="27">
        <f t="shared" ref="E22:E43" si="2">G22+I22+K22+O22+Q22+M22</f>
        <v>12562</v>
      </c>
      <c r="F22" s="27">
        <f t="shared" ref="F22:F43" si="3">H22+J22+L22+P22+R22+N22</f>
        <v>15230</v>
      </c>
      <c r="G22" s="27">
        <v>6</v>
      </c>
      <c r="H22" s="27">
        <v>3</v>
      </c>
      <c r="I22" s="27">
        <v>116</v>
      </c>
      <c r="J22" s="27">
        <v>132</v>
      </c>
      <c r="K22" s="27">
        <v>2527</v>
      </c>
      <c r="L22" s="27">
        <v>2309</v>
      </c>
      <c r="M22" s="27">
        <v>5440</v>
      </c>
      <c r="N22" s="27">
        <v>4757</v>
      </c>
      <c r="O22" s="27">
        <v>2932</v>
      </c>
      <c r="P22" s="27">
        <v>3628</v>
      </c>
      <c r="Q22" s="27">
        <v>1541</v>
      </c>
      <c r="R22" s="27">
        <v>4401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37757</v>
      </c>
      <c r="E23" s="27">
        <f t="shared" si="2"/>
        <v>16820</v>
      </c>
      <c r="F23" s="27">
        <f t="shared" si="3"/>
        <v>20937</v>
      </c>
      <c r="G23" s="27">
        <v>132</v>
      </c>
      <c r="H23" s="27">
        <v>108</v>
      </c>
      <c r="I23" s="27">
        <v>680</v>
      </c>
      <c r="J23" s="27">
        <v>688</v>
      </c>
      <c r="K23" s="27">
        <v>3443</v>
      </c>
      <c r="L23" s="27">
        <v>3188</v>
      </c>
      <c r="M23" s="27">
        <v>5614</v>
      </c>
      <c r="N23" s="27">
        <v>5857</v>
      </c>
      <c r="O23" s="27">
        <v>4521</v>
      </c>
      <c r="P23" s="27">
        <v>5480</v>
      </c>
      <c r="Q23" s="27">
        <v>2430</v>
      </c>
      <c r="R23" s="27">
        <v>5616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6293</v>
      </c>
      <c r="E24" s="27">
        <f t="shared" si="2"/>
        <v>3110</v>
      </c>
      <c r="F24" s="27">
        <f t="shared" si="3"/>
        <v>3183</v>
      </c>
      <c r="G24" s="27">
        <v>17</v>
      </c>
      <c r="H24" s="27">
        <v>21</v>
      </c>
      <c r="I24" s="27">
        <v>125</v>
      </c>
      <c r="J24" s="27">
        <v>115</v>
      </c>
      <c r="K24" s="27">
        <v>610</v>
      </c>
      <c r="L24" s="27">
        <v>575</v>
      </c>
      <c r="M24" s="27">
        <v>1262</v>
      </c>
      <c r="N24" s="27">
        <v>1254</v>
      </c>
      <c r="O24" s="27">
        <v>910</v>
      </c>
      <c r="P24" s="27">
        <v>884</v>
      </c>
      <c r="Q24" s="27">
        <v>186</v>
      </c>
      <c r="R24" s="27">
        <v>334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7906</v>
      </c>
      <c r="E25" s="27">
        <f t="shared" si="2"/>
        <v>3641</v>
      </c>
      <c r="F25" s="27">
        <f t="shared" si="3"/>
        <v>4265</v>
      </c>
      <c r="G25" s="27">
        <v>19</v>
      </c>
      <c r="H25" s="27">
        <v>23</v>
      </c>
      <c r="I25" s="27">
        <v>111</v>
      </c>
      <c r="J25" s="27">
        <v>125</v>
      </c>
      <c r="K25" s="27">
        <v>680</v>
      </c>
      <c r="L25" s="27">
        <v>626</v>
      </c>
      <c r="M25" s="27">
        <v>1296</v>
      </c>
      <c r="N25" s="27">
        <v>1146</v>
      </c>
      <c r="O25" s="27">
        <v>1064</v>
      </c>
      <c r="P25" s="27">
        <v>1190</v>
      </c>
      <c r="Q25" s="27">
        <v>471</v>
      </c>
      <c r="R25" s="27">
        <v>1155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41538</v>
      </c>
      <c r="E26" s="27">
        <f t="shared" si="2"/>
        <v>18817</v>
      </c>
      <c r="F26" s="27">
        <f t="shared" si="3"/>
        <v>22721</v>
      </c>
      <c r="G26" s="27">
        <v>151</v>
      </c>
      <c r="H26" s="27">
        <v>178</v>
      </c>
      <c r="I26" s="27">
        <v>880</v>
      </c>
      <c r="J26" s="27">
        <v>746</v>
      </c>
      <c r="K26" s="27">
        <v>3423</v>
      </c>
      <c r="L26" s="27">
        <v>3146</v>
      </c>
      <c r="M26" s="27">
        <v>7355</v>
      </c>
      <c r="N26" s="27">
        <v>7139</v>
      </c>
      <c r="O26" s="27">
        <v>4749</v>
      </c>
      <c r="P26" s="27">
        <v>5867</v>
      </c>
      <c r="Q26" s="27">
        <v>2259</v>
      </c>
      <c r="R26" s="27">
        <v>5645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15558</v>
      </c>
      <c r="E27" s="27">
        <f t="shared" si="2"/>
        <v>6784</v>
      </c>
      <c r="F27" s="27">
        <f t="shared" si="3"/>
        <v>8774</v>
      </c>
      <c r="G27" s="27">
        <v>80</v>
      </c>
      <c r="H27" s="27">
        <v>113</v>
      </c>
      <c r="I27" s="27">
        <v>408</v>
      </c>
      <c r="J27" s="27">
        <v>361</v>
      </c>
      <c r="K27" s="27">
        <v>1400</v>
      </c>
      <c r="L27" s="27">
        <v>1264</v>
      </c>
      <c r="M27" s="27">
        <v>2627</v>
      </c>
      <c r="N27" s="27">
        <v>3034</v>
      </c>
      <c r="O27" s="27">
        <v>1579</v>
      </c>
      <c r="P27" s="27">
        <v>2060</v>
      </c>
      <c r="Q27" s="27">
        <v>690</v>
      </c>
      <c r="R27" s="27">
        <v>1942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323</v>
      </c>
      <c r="E28" s="27">
        <f t="shared" si="2"/>
        <v>228</v>
      </c>
      <c r="F28" s="27">
        <f t="shared" si="3"/>
        <v>95</v>
      </c>
      <c r="G28" s="27">
        <v>3</v>
      </c>
      <c r="H28" s="27">
        <v>0</v>
      </c>
      <c r="I28" s="27">
        <v>3</v>
      </c>
      <c r="J28" s="27">
        <v>1</v>
      </c>
      <c r="K28" s="27">
        <v>17</v>
      </c>
      <c r="L28" s="27">
        <v>21</v>
      </c>
      <c r="M28" s="27">
        <v>118</v>
      </c>
      <c r="N28" s="27">
        <v>47</v>
      </c>
      <c r="O28" s="27">
        <v>72</v>
      </c>
      <c r="P28" s="27">
        <v>21</v>
      </c>
      <c r="Q28" s="27">
        <v>15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17775</v>
      </c>
      <c r="E29" s="27">
        <f t="shared" si="2"/>
        <v>7770</v>
      </c>
      <c r="F29" s="27">
        <f t="shared" si="3"/>
        <v>10005</v>
      </c>
      <c r="G29" s="27">
        <v>11</v>
      </c>
      <c r="H29" s="27">
        <v>11</v>
      </c>
      <c r="I29" s="27">
        <v>153</v>
      </c>
      <c r="J29" s="27">
        <v>174</v>
      </c>
      <c r="K29" s="27">
        <v>1972</v>
      </c>
      <c r="L29" s="27">
        <v>1950</v>
      </c>
      <c r="M29" s="27">
        <v>3111</v>
      </c>
      <c r="N29" s="27">
        <v>3858</v>
      </c>
      <c r="O29" s="27">
        <v>1852</v>
      </c>
      <c r="P29" s="27">
        <v>2538</v>
      </c>
      <c r="Q29" s="27">
        <v>671</v>
      </c>
      <c r="R29" s="27">
        <v>1474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23570</v>
      </c>
      <c r="E30" s="27">
        <f t="shared" si="2"/>
        <v>10792</v>
      </c>
      <c r="F30" s="27">
        <f t="shared" si="3"/>
        <v>12778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5573</v>
      </c>
      <c r="N30" s="27">
        <v>6087</v>
      </c>
      <c r="O30" s="27">
        <v>3891</v>
      </c>
      <c r="P30" s="27">
        <v>4138</v>
      </c>
      <c r="Q30" s="27">
        <v>1328</v>
      </c>
      <c r="R30" s="27">
        <v>2553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22023</v>
      </c>
      <c r="E31" s="27">
        <f t="shared" si="2"/>
        <v>9940</v>
      </c>
      <c r="F31" s="27">
        <f t="shared" si="3"/>
        <v>12083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4996</v>
      </c>
      <c r="N31" s="27">
        <v>5011</v>
      </c>
      <c r="O31" s="27">
        <v>3631</v>
      </c>
      <c r="P31" s="27">
        <v>4030</v>
      </c>
      <c r="Q31" s="27">
        <v>1313</v>
      </c>
      <c r="R31" s="27">
        <v>3042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4384</v>
      </c>
      <c r="E32" s="27">
        <f t="shared" si="2"/>
        <v>2197</v>
      </c>
      <c r="F32" s="27">
        <f t="shared" si="3"/>
        <v>2187</v>
      </c>
      <c r="G32" s="27">
        <v>65</v>
      </c>
      <c r="H32" s="27">
        <v>78</v>
      </c>
      <c r="I32" s="27">
        <v>398</v>
      </c>
      <c r="J32" s="27">
        <v>409</v>
      </c>
      <c r="K32" s="27">
        <v>1734</v>
      </c>
      <c r="L32" s="27">
        <v>1700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3210</v>
      </c>
      <c r="E33" s="27">
        <f t="shared" si="2"/>
        <v>1619</v>
      </c>
      <c r="F33" s="27">
        <f t="shared" si="3"/>
        <v>1591</v>
      </c>
      <c r="G33" s="27">
        <v>57</v>
      </c>
      <c r="H33" s="27">
        <v>61</v>
      </c>
      <c r="I33" s="27">
        <v>300</v>
      </c>
      <c r="J33" s="27">
        <v>301</v>
      </c>
      <c r="K33" s="27">
        <v>1262</v>
      </c>
      <c r="L33" s="27">
        <v>1229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3167</v>
      </c>
      <c r="E34" s="27">
        <f t="shared" si="2"/>
        <v>1622</v>
      </c>
      <c r="F34" s="27">
        <f t="shared" si="3"/>
        <v>1545</v>
      </c>
      <c r="G34" s="27">
        <v>68</v>
      </c>
      <c r="H34" s="27">
        <v>61</v>
      </c>
      <c r="I34" s="27">
        <v>291</v>
      </c>
      <c r="J34" s="27">
        <v>267</v>
      </c>
      <c r="K34" s="27">
        <v>1263</v>
      </c>
      <c r="L34" s="27">
        <v>1217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8487</v>
      </c>
      <c r="E35" s="27">
        <f t="shared" si="2"/>
        <v>3809</v>
      </c>
      <c r="F35" s="27">
        <f t="shared" si="3"/>
        <v>4678</v>
      </c>
      <c r="G35" s="27">
        <v>17</v>
      </c>
      <c r="H35" s="27">
        <v>18</v>
      </c>
      <c r="I35" s="27">
        <v>189</v>
      </c>
      <c r="J35" s="27">
        <v>191</v>
      </c>
      <c r="K35" s="27">
        <v>802</v>
      </c>
      <c r="L35" s="27">
        <v>750</v>
      </c>
      <c r="M35" s="27">
        <v>1162</v>
      </c>
      <c r="N35" s="27">
        <v>1868</v>
      </c>
      <c r="O35" s="27">
        <v>1233</v>
      </c>
      <c r="P35" s="27">
        <v>1350</v>
      </c>
      <c r="Q35" s="27">
        <v>406</v>
      </c>
      <c r="R35" s="27">
        <v>501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2367</v>
      </c>
      <c r="E36" s="27">
        <f t="shared" si="2"/>
        <v>1023</v>
      </c>
      <c r="F36" s="27">
        <f t="shared" si="3"/>
        <v>1344</v>
      </c>
      <c r="G36" s="27">
        <v>1</v>
      </c>
      <c r="H36" s="27">
        <v>0</v>
      </c>
      <c r="I36" s="27">
        <v>7</v>
      </c>
      <c r="J36" s="27">
        <v>4</v>
      </c>
      <c r="K36" s="27">
        <v>204</v>
      </c>
      <c r="L36" s="27">
        <v>145</v>
      </c>
      <c r="M36" s="27">
        <v>463</v>
      </c>
      <c r="N36" s="27">
        <v>451</v>
      </c>
      <c r="O36" s="27">
        <v>227</v>
      </c>
      <c r="P36" s="27">
        <v>370</v>
      </c>
      <c r="Q36" s="27">
        <v>121</v>
      </c>
      <c r="R36" s="27">
        <v>374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21077</v>
      </c>
      <c r="E37" s="27">
        <f t="shared" si="2"/>
        <v>9448</v>
      </c>
      <c r="F37" s="27">
        <f t="shared" si="3"/>
        <v>11629</v>
      </c>
      <c r="G37" s="27">
        <v>146</v>
      </c>
      <c r="H37" s="27">
        <v>142</v>
      </c>
      <c r="I37" s="27">
        <v>770</v>
      </c>
      <c r="J37" s="27">
        <v>715</v>
      </c>
      <c r="K37" s="27">
        <v>2537</v>
      </c>
      <c r="L37" s="27">
        <v>2368</v>
      </c>
      <c r="M37" s="27">
        <v>3380</v>
      </c>
      <c r="N37" s="27">
        <v>4723</v>
      </c>
      <c r="O37" s="27">
        <v>2037</v>
      </c>
      <c r="P37" s="27">
        <v>2414</v>
      </c>
      <c r="Q37" s="27">
        <v>578</v>
      </c>
      <c r="R37" s="27">
        <v>1267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1687</v>
      </c>
      <c r="E38" s="27">
        <f t="shared" si="2"/>
        <v>582</v>
      </c>
      <c r="F38" s="27">
        <f t="shared" si="3"/>
        <v>1105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283</v>
      </c>
      <c r="N38" s="27">
        <v>346</v>
      </c>
      <c r="O38" s="27">
        <v>178</v>
      </c>
      <c r="P38" s="27">
        <v>398</v>
      </c>
      <c r="Q38" s="27">
        <v>121</v>
      </c>
      <c r="R38" s="27">
        <v>361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658</v>
      </c>
      <c r="E39" s="27">
        <f t="shared" si="2"/>
        <v>386</v>
      </c>
      <c r="F39" s="27">
        <f t="shared" si="3"/>
        <v>272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46</v>
      </c>
      <c r="N39" s="27">
        <v>87</v>
      </c>
      <c r="O39" s="27">
        <v>263</v>
      </c>
      <c r="P39" s="27">
        <v>144</v>
      </c>
      <c r="Q39" s="27">
        <v>77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5961</v>
      </c>
      <c r="E40" s="27">
        <f t="shared" si="2"/>
        <v>3328</v>
      </c>
      <c r="F40" s="27">
        <f t="shared" si="3"/>
        <v>2633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1546</v>
      </c>
      <c r="N40" s="27">
        <v>900</v>
      </c>
      <c r="O40" s="27">
        <v>1326</v>
      </c>
      <c r="P40" s="27">
        <v>1045</v>
      </c>
      <c r="Q40" s="27">
        <v>456</v>
      </c>
      <c r="R40" s="27">
        <v>688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3601</v>
      </c>
      <c r="E43" s="27">
        <f t="shared" si="2"/>
        <v>2335</v>
      </c>
      <c r="F43" s="27">
        <f t="shared" si="3"/>
        <v>1266</v>
      </c>
      <c r="G43" s="27">
        <v>48</v>
      </c>
      <c r="H43" s="27">
        <v>49</v>
      </c>
      <c r="I43" s="27">
        <v>29</v>
      </c>
      <c r="J43" s="27">
        <v>43</v>
      </c>
      <c r="K43" s="27">
        <v>93</v>
      </c>
      <c r="L43" s="27">
        <v>85</v>
      </c>
      <c r="M43" s="27">
        <v>1529</v>
      </c>
      <c r="N43" s="27">
        <v>864</v>
      </c>
      <c r="O43" s="27">
        <v>586</v>
      </c>
      <c r="P43" s="27">
        <v>149</v>
      </c>
      <c r="Q43" s="27">
        <v>50</v>
      </c>
      <c r="R43" s="27">
        <v>76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255558</v>
      </c>
      <c r="E44" s="21">
        <f>G44+I44+K44+O44+Q44+M44</f>
        <v>116914</v>
      </c>
      <c r="F44" s="21">
        <f>H44+J44+L44+P44+R44+N44</f>
        <v>138644</v>
      </c>
      <c r="G44" s="21">
        <f t="shared" ref="G44:R44" si="5">SUM(G45:G48)</f>
        <v>821</v>
      </c>
      <c r="H44" s="21">
        <f t="shared" si="5"/>
        <v>866</v>
      </c>
      <c r="I44" s="21">
        <f t="shared" si="5"/>
        <v>4460</v>
      </c>
      <c r="J44" s="21">
        <f t="shared" si="5"/>
        <v>4272</v>
      </c>
      <c r="K44" s="21">
        <f t="shared" si="5"/>
        <v>21967</v>
      </c>
      <c r="L44" s="21">
        <f t="shared" si="5"/>
        <v>20573</v>
      </c>
      <c r="M44" s="21">
        <f t="shared" si="5"/>
        <v>45843</v>
      </c>
      <c r="N44" s="21">
        <f t="shared" si="5"/>
        <v>47576</v>
      </c>
      <c r="O44" s="21">
        <f t="shared" si="5"/>
        <v>31089</v>
      </c>
      <c r="P44" s="21">
        <f t="shared" si="5"/>
        <v>35857</v>
      </c>
      <c r="Q44" s="21">
        <f t="shared" si="5"/>
        <v>12734</v>
      </c>
      <c r="R44" s="21">
        <f t="shared" si="5"/>
        <v>29500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224064</v>
      </c>
      <c r="E45" s="27">
        <f t="shared" ref="E45:E47" si="6">G45+I45+K45+O45+Q45+M45</f>
        <v>102841</v>
      </c>
      <c r="F45" s="27">
        <f t="shared" ref="F45:F47" si="7">H45+J45+L45+P45+R45+N45</f>
        <v>121223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640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696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3497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3379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18260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17153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40668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40374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27970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32088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11806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27533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2252</v>
      </c>
      <c r="E46" s="27">
        <f t="shared" si="6"/>
        <v>988</v>
      </c>
      <c r="F46" s="27">
        <f t="shared" si="7"/>
        <v>1264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2</v>
      </c>
      <c r="K46" s="26">
        <f>'Прил. 11 АЛЬФА'!J36</f>
        <v>205</v>
      </c>
      <c r="L46" s="26">
        <f>'Прил. 11 АЛЬФА'!K36</f>
        <v>156</v>
      </c>
      <c r="M46" s="26">
        <f>'Прил. 11 АЛЬФА'!L36</f>
        <v>443</v>
      </c>
      <c r="N46" s="26">
        <f>'Прил. 11 АЛЬФА'!M36</f>
        <v>407</v>
      </c>
      <c r="O46" s="26">
        <f>'Прил. 11 АЛЬФА'!N36</f>
        <v>217</v>
      </c>
      <c r="P46" s="26">
        <f>'Прил. 11 АЛЬФА'!O36</f>
        <v>339</v>
      </c>
      <c r="Q46" s="26">
        <f>'Прил. 11 АЛЬФА'!P36</f>
        <v>117</v>
      </c>
      <c r="R46" s="26">
        <f>'Прил. 11 АЛЬФА'!Q36</f>
        <v>360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22836</v>
      </c>
      <c r="E47" s="27">
        <f t="shared" si="6"/>
        <v>10186</v>
      </c>
      <c r="F47" s="27">
        <f t="shared" si="7"/>
        <v>12650</v>
      </c>
      <c r="G47" s="26">
        <f>'Прил. 11 АЛЬФА'!F29+'Прил. 11 АЛЬФА'!F30+'Прил. 11 АЛЬФА'!F31</f>
        <v>155</v>
      </c>
      <c r="H47" s="26">
        <f>'Прил. 11 АЛЬФА'!G29+'Прил. 11 АЛЬФА'!G30+'Прил. 11 АЛЬФА'!G31</f>
        <v>155</v>
      </c>
      <c r="I47" s="26">
        <f>'Прил. 11 АЛЬФА'!H29+'Прил. 11 АЛЬФА'!H30+'Прил. 11 АЛЬФА'!H31</f>
        <v>801</v>
      </c>
      <c r="J47" s="26">
        <f>'Прил. 11 АЛЬФА'!I29+'Прил. 11 АЛЬФА'!I30+'Прил. 11 АЛЬФА'!I31</f>
        <v>733</v>
      </c>
      <c r="K47" s="26">
        <f>'Прил. 11 АЛЬФА'!J29+'Прил. 11 АЛЬФА'!J30+'Прил. 11 АЛЬФА'!J31</f>
        <v>2725</v>
      </c>
      <c r="L47" s="26">
        <f>'Прил. 11 АЛЬФА'!K29+'Прил. 11 АЛЬФА'!K30+'Прил. 11 АЛЬФА'!K31</f>
        <v>2550</v>
      </c>
      <c r="M47" s="26">
        <f>'Прил. 11 АЛЬФА'!L29+'Прил. 11 АЛЬФА'!L30+'Прил. 11 АЛЬФА'!L31</f>
        <v>3756</v>
      </c>
      <c r="N47" s="26">
        <f>'Прил. 11 АЛЬФА'!M29+'Прил. 11 АЛЬФА'!M30+'Прил. 11 АЛЬФА'!M31</f>
        <v>5357</v>
      </c>
      <c r="O47" s="26">
        <f>'Прил. 11 АЛЬФА'!N29+'Прил. 11 АЛЬФА'!N30+'Прил. 11 АЛЬФА'!N31</f>
        <v>2146</v>
      </c>
      <c r="P47" s="26">
        <f>'Прил. 11 АЛЬФА'!O29+'Прил. 11 АЛЬФА'!O30+'Прил. 11 АЛЬФА'!O31</f>
        <v>2532</v>
      </c>
      <c r="Q47" s="26">
        <f>'Прил. 11 АЛЬФА'!P29+'Прил. 11 АЛЬФА'!P30+'Прил. 11 АЛЬФА'!P31</f>
        <v>603</v>
      </c>
      <c r="R47" s="26">
        <f>'Прил. 11 АЛЬФА'!Q29+'Прил. 11 АЛЬФА'!Q30+'Прил. 11 АЛЬФА'!Q31</f>
        <v>1323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6406</v>
      </c>
      <c r="E48" s="27">
        <f t="shared" ref="E48" si="9">G48+I48+K48+O48+Q48+M48</f>
        <v>2899</v>
      </c>
      <c r="F48" s="27">
        <f t="shared" ref="F48" si="10">H48+J48+L48+P48+R48+N48</f>
        <v>3507</v>
      </c>
      <c r="G48" s="26">
        <f>'Прил. 11 АЛЬФА'!F32+'Прил. 11 АЛЬФА'!F24</f>
        <v>25</v>
      </c>
      <c r="H48" s="26">
        <f>'Прил. 11 АЛЬФА'!G32+'Прил. 11 АЛЬФА'!G24</f>
        <v>15</v>
      </c>
      <c r="I48" s="26">
        <f>'Прил. 11 АЛЬФА'!H32+'Прил. 11 АЛЬФА'!H24</f>
        <v>157</v>
      </c>
      <c r="J48" s="26">
        <f>'Прил. 11 АЛЬФА'!I32+'Прил. 11 АЛЬФА'!I24</f>
        <v>158</v>
      </c>
      <c r="K48" s="26">
        <f>'Прил. 11 АЛЬФА'!J32+'Прил. 11 АЛЬФА'!J24</f>
        <v>777</v>
      </c>
      <c r="L48" s="26">
        <f>'Прил. 11 АЛЬФА'!K32+'Прил. 11 АЛЬФА'!K24</f>
        <v>714</v>
      </c>
      <c r="M48" s="26">
        <f>'Прил. 11 АЛЬФА'!L32+'Прил. 11 АЛЬФА'!L24</f>
        <v>976</v>
      </c>
      <c r="N48" s="26">
        <f>'Прил. 11 АЛЬФА'!M32+'Прил. 11 АЛЬФА'!M24</f>
        <v>1438</v>
      </c>
      <c r="O48" s="26">
        <f>'Прил. 11 АЛЬФА'!N32+'Прил. 11 АЛЬФА'!N24</f>
        <v>756</v>
      </c>
      <c r="P48" s="26">
        <f>'Прил. 11 АЛЬФА'!O32+'Прил. 11 АЛЬФА'!O24</f>
        <v>898</v>
      </c>
      <c r="Q48" s="26">
        <f>'Прил. 11 АЛЬФА'!P32+'Прил. 11 АЛЬФА'!P24</f>
        <v>208</v>
      </c>
      <c r="R48" s="26">
        <f>'Прил. 11 АЛЬФА'!Q32+'Прил. 11 АЛЬФА'!Q24</f>
        <v>284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270813</v>
      </c>
      <c r="D20" s="53">
        <f>'Прил. 11 СОГАЗ'!D20+'Прил. 11 АЛЬФА'!D20</f>
        <v>125641</v>
      </c>
      <c r="E20" s="53">
        <f>'Прил. 11 СОГАЗ'!E20+'Прил. 11 АЛЬФА'!E20</f>
        <v>145172</v>
      </c>
      <c r="F20" s="53">
        <f>'Прил. 11 СОГАЗ'!F20+'Прил. 11 АЛЬФА'!F20</f>
        <v>1054</v>
      </c>
      <c r="G20" s="53">
        <f>'Прил. 11 СОГАЗ'!G20+'Прил. 11 АЛЬФА'!G20</f>
        <v>992</v>
      </c>
      <c r="H20" s="53">
        <f>'Прил. 11 СОГАЗ'!H20+'Прил. 11 АЛЬФА'!H20</f>
        <v>4671</v>
      </c>
      <c r="I20" s="53">
        <f>'Прил. 11 СОГАЗ'!I20+'Прил. 11 АЛЬФА'!I20</f>
        <v>4550</v>
      </c>
      <c r="J20" s="53">
        <f>'Прил. 11 СОГАЗ'!J20+'Прил. 11 АЛЬФА'!J20</f>
        <v>20751</v>
      </c>
      <c r="K20" s="53">
        <f>'Прил. 11 СОГАЗ'!K20+'Прил. 11 АЛЬФА'!K20</f>
        <v>19239</v>
      </c>
      <c r="L20" s="53">
        <f>'Прил. 11 СОГАЗ'!L20+'Прил. 11 АЛЬФА'!L20</f>
        <v>47908</v>
      </c>
      <c r="M20" s="53">
        <f>'Прил. 11 СОГАЗ'!M20+'Прил. 11 АЛЬФА'!M20</f>
        <v>48378</v>
      </c>
      <c r="N20" s="53">
        <f>'Прил. 11 СОГАЗ'!N20+'Прил. 11 АЛЬФА'!N20</f>
        <v>36302</v>
      </c>
      <c r="O20" s="53">
        <f>'Прил. 11 СОГАЗ'!O20+'Прил. 11 АЛЬФА'!O20</f>
        <v>39762</v>
      </c>
      <c r="P20" s="53">
        <f>'Прил. 11 СОГАЗ'!P20+'Прил. 11 АЛЬФА'!P20</f>
        <v>14955</v>
      </c>
      <c r="Q20" s="53">
        <f>'Прил. 11 СОГАЗ'!Q20+'Прил. 11 АЛЬФА'!Q20</f>
        <v>32251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7852</v>
      </c>
      <c r="D21" s="53">
        <f>'Прил. 11 СОГАЗ'!D21+'Прил. 11 АЛЬФА'!D21</f>
        <v>3734</v>
      </c>
      <c r="E21" s="53">
        <f>'Прил. 11 СОГАЗ'!E21+'Прил. 11 АЛЬФА'!E21</f>
        <v>4118</v>
      </c>
      <c r="F21" s="53">
        <f>'Прил. 11 СОГАЗ'!F21+'Прил. 11 АЛЬФА'!F21</f>
        <v>43</v>
      </c>
      <c r="G21" s="53">
        <f>'Прил. 11 СОГАЗ'!G21+'Прил. 11 АЛЬФА'!G21</f>
        <v>35</v>
      </c>
      <c r="H21" s="53">
        <f>'Прил. 11 СОГАЗ'!H21+'Прил. 11 АЛЬФА'!H21</f>
        <v>148</v>
      </c>
      <c r="I21" s="53">
        <f>'Прил. 11 СОГАЗ'!I21+'Прил. 11 АЛЬФА'!I21</f>
        <v>130</v>
      </c>
      <c r="J21" s="53">
        <f>'Прил. 11 СОГАЗ'!J21+'Прил. 11 АЛЬФА'!J21</f>
        <v>676</v>
      </c>
      <c r="K21" s="53">
        <f>'Прил. 11 СОГАЗ'!K21+'Прил. 11 АЛЬФА'!K21</f>
        <v>561</v>
      </c>
      <c r="L21" s="53">
        <f>'Прил. 11 СОГАЗ'!L21+'Прил. 11 АЛЬФА'!L21</f>
        <v>1532</v>
      </c>
      <c r="M21" s="53">
        <f>'Прил. 11 СОГАЗ'!M21+'Прил. 11 АЛЬФА'!M21</f>
        <v>1471</v>
      </c>
      <c r="N21" s="53">
        <f>'Прил. 11 СОГАЗ'!N21+'Прил. 11 АЛЬФА'!N21</f>
        <v>967</v>
      </c>
      <c r="O21" s="53">
        <f>'Прил. 11 СОГАЗ'!O21+'Прил. 11 АЛЬФА'!O21</f>
        <v>1180</v>
      </c>
      <c r="P21" s="53">
        <f>'Прил. 11 СОГАЗ'!P21+'Прил. 11 АЛЬФА'!P21</f>
        <v>368</v>
      </c>
      <c r="Q21" s="53">
        <f>'Прил. 11 СОГАЗ'!Q21+'Прил. 11 АЛЬФА'!Q21</f>
        <v>741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46328</v>
      </c>
      <c r="D22" s="53">
        <f>'Прил. 11 СОГАЗ'!D22+'Прил. 11 АЛЬФА'!D22</f>
        <v>19914</v>
      </c>
      <c r="E22" s="53">
        <f>'Прил. 11 СОГАЗ'!E22+'Прил. 11 АЛЬФА'!E22</f>
        <v>26414</v>
      </c>
      <c r="F22" s="53">
        <f>'Прил. 11 СОГАЗ'!F22+'Прил. 11 АЛЬФА'!F22</f>
        <v>243</v>
      </c>
      <c r="G22" s="53">
        <f>'Прил. 11 СОГАЗ'!G22+'Прил. 11 АЛЬФА'!G22</f>
        <v>248</v>
      </c>
      <c r="H22" s="53">
        <f>'Прил. 11 СОГАЗ'!H22+'Прил. 11 АЛЬФА'!H22</f>
        <v>1172</v>
      </c>
      <c r="I22" s="53">
        <f>'Прил. 11 СОГАЗ'!I22+'Прил. 11 АЛЬФА'!I22</f>
        <v>1233</v>
      </c>
      <c r="J22" s="53">
        <f>'Прил. 11 СОГАЗ'!J22+'Прил. 11 АЛЬФА'!J22</f>
        <v>4921</v>
      </c>
      <c r="K22" s="53">
        <f>'Прил. 11 СОГАЗ'!K22+'Прил. 11 АЛЬФА'!K22</f>
        <v>4847</v>
      </c>
      <c r="L22" s="53">
        <f>'Прил. 11 СОГАЗ'!L22+'Прил. 11 АЛЬФА'!L22</f>
        <v>7036</v>
      </c>
      <c r="M22" s="53">
        <f>'Прил. 11 СОГАЗ'!M22+'Прил. 11 АЛЬФА'!M22</f>
        <v>10575</v>
      </c>
      <c r="N22" s="53">
        <f>'Прил. 11 СОГАЗ'!N22+'Прил. 11 АЛЬФА'!N22</f>
        <v>4972</v>
      </c>
      <c r="O22" s="53">
        <f>'Прил. 11 СОГАЗ'!O22+'Прил. 11 АЛЬФА'!O22</f>
        <v>6353</v>
      </c>
      <c r="P22" s="53">
        <f>'Прил. 11 СОГАЗ'!P22+'Прил. 11 АЛЬФА'!P22</f>
        <v>1570</v>
      </c>
      <c r="Q22" s="53">
        <f>'Прил. 11 СОГАЗ'!Q22+'Прил. 11 АЛЬФА'!Q22</f>
        <v>3158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1081</v>
      </c>
      <c r="D24" s="53">
        <f>'Прил. 11 СОГАЗ'!D24+'Прил. 11 АЛЬФА'!D24</f>
        <v>551</v>
      </c>
      <c r="E24" s="53">
        <f>'Прил. 11 СОГАЗ'!E24+'Прил. 11 АЛЬФА'!E24</f>
        <v>530</v>
      </c>
      <c r="F24" s="53">
        <f>'Прил. 11 СОГАЗ'!F24+'Прил. 11 АЛЬФА'!F24</f>
        <v>2</v>
      </c>
      <c r="G24" s="53">
        <f>'Прил. 11 СОГАЗ'!G24+'Прил. 11 АЛЬФА'!G24</f>
        <v>1</v>
      </c>
      <c r="H24" s="53">
        <f>'Прил. 11 СОГАЗ'!H24+'Прил. 11 АЛЬФА'!H24</f>
        <v>16</v>
      </c>
      <c r="I24" s="53">
        <f>'Прил. 11 СОГАЗ'!I24+'Прил. 11 АЛЬФА'!I24</f>
        <v>12</v>
      </c>
      <c r="J24" s="53">
        <f>'Прил. 11 СОГАЗ'!J24+'Прил. 11 АЛЬФА'!J24</f>
        <v>82</v>
      </c>
      <c r="K24" s="53">
        <f>'Прил. 11 СОГАЗ'!K24+'Прил. 11 АЛЬФА'!K24</f>
        <v>80</v>
      </c>
      <c r="L24" s="53">
        <f>'Прил. 11 СОГАЗ'!L24+'Прил. 11 АЛЬФА'!L24</f>
        <v>199</v>
      </c>
      <c r="M24" s="53">
        <f>'Прил. 11 СОГАЗ'!M24+'Прил. 11 АЛЬФА'!M24</f>
        <v>183</v>
      </c>
      <c r="N24" s="53">
        <f>'Прил. 11 СОГАЗ'!N24+'Прил. 11 АЛЬФА'!N24</f>
        <v>201</v>
      </c>
      <c r="O24" s="53">
        <f>'Прил. 11 СОГАЗ'!O24+'Прил. 11 АЛЬФА'!O24</f>
        <v>193</v>
      </c>
      <c r="P24" s="53">
        <f>'Прил. 11 СОГАЗ'!P24+'Прил. 11 АЛЬФА'!P24</f>
        <v>51</v>
      </c>
      <c r="Q24" s="53">
        <f>'Прил. 11 СОГАЗ'!Q24+'Прил. 11 АЛЬФА'!Q24</f>
        <v>61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38635</v>
      </c>
      <c r="D25" s="53">
        <f>'Прил. 11 СОГАЗ'!D25+'Прил. 11 АЛЬФА'!D25</f>
        <v>19301</v>
      </c>
      <c r="E25" s="53">
        <f>'Прил. 11 СОГАЗ'!E25+'Прил. 11 АЛЬФА'!E25</f>
        <v>19334</v>
      </c>
      <c r="F25" s="53">
        <f>'Прил. 11 СОГАЗ'!F25+'Прил. 11 АЛЬФА'!F25</f>
        <v>95</v>
      </c>
      <c r="G25" s="53">
        <f>'Прил. 11 СОГАЗ'!G25+'Прил. 11 АЛЬФА'!G25</f>
        <v>122</v>
      </c>
      <c r="H25" s="53">
        <f>'Прил. 11 СОГАЗ'!H25+'Прил. 11 АЛЬФА'!H25</f>
        <v>627</v>
      </c>
      <c r="I25" s="53">
        <f>'Прил. 11 СОГАЗ'!I25+'Прил. 11 АЛЬФА'!I25</f>
        <v>593</v>
      </c>
      <c r="J25" s="53">
        <f>'Прил. 11 СОГАЗ'!J25+'Прил. 11 АЛЬФА'!J25</f>
        <v>2738</v>
      </c>
      <c r="K25" s="53">
        <f>'Прил. 11 СОГАЗ'!K25+'Прил. 11 АЛЬФА'!K25</f>
        <v>2683</v>
      </c>
      <c r="L25" s="53">
        <f>'Прил. 11 СОГАЗ'!L25+'Прил. 11 АЛЬФА'!L25</f>
        <v>8291</v>
      </c>
      <c r="M25" s="53">
        <f>'Прил. 11 СОГАЗ'!M25+'Прил. 11 АЛЬФА'!M25</f>
        <v>6216</v>
      </c>
      <c r="N25" s="53">
        <f>'Прил. 11 СОГАЗ'!N25+'Прил. 11 АЛЬФА'!N25</f>
        <v>5485</v>
      </c>
      <c r="O25" s="53">
        <f>'Прил. 11 СОГАЗ'!O25+'Прил. 11 АЛЬФА'!O25</f>
        <v>5348</v>
      </c>
      <c r="P25" s="53">
        <f>'Прил. 11 СОГАЗ'!P25+'Прил. 11 АЛЬФА'!P25</f>
        <v>2065</v>
      </c>
      <c r="Q25" s="53">
        <f>'Прил. 11 СОГАЗ'!Q25+'Прил. 11 АЛЬФА'!Q25</f>
        <v>4372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473</v>
      </c>
      <c r="D26" s="53">
        <f>'Прил. 11 СОГАЗ'!D26+'Прил. 11 АЛЬФА'!D26</f>
        <v>235</v>
      </c>
      <c r="E26" s="53">
        <f>'Прил. 11 СОГАЗ'!E26+'Прил. 11 АЛЬФА'!E26</f>
        <v>238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4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21</v>
      </c>
      <c r="L26" s="53">
        <f>'Прил. 11 СОГАЗ'!L26+'Прил. 11 АЛЬФА'!L26</f>
        <v>88</v>
      </c>
      <c r="M26" s="53">
        <f>'Прил. 11 СОГАЗ'!M26+'Прил. 11 АЛЬФА'!M26</f>
        <v>63</v>
      </c>
      <c r="N26" s="53">
        <f>'Прил. 11 СОГАЗ'!N26+'Прил. 11 АЛЬФА'!N26</f>
        <v>86</v>
      </c>
      <c r="O26" s="53">
        <f>'Прил. 11 СОГАЗ'!O26+'Прил. 11 АЛЬФА'!O26</f>
        <v>81</v>
      </c>
      <c r="P26" s="53">
        <f>'Прил. 11 СОГАЗ'!P26+'Прил. 11 АЛЬФА'!P26</f>
        <v>29</v>
      </c>
      <c r="Q26" s="53">
        <f>'Прил. 11 СОГАЗ'!Q26+'Прил. 11 АЛЬФА'!Q26</f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3957</v>
      </c>
      <c r="D27" s="53">
        <f>'Прил. 11 СОГАЗ'!D27+'Прил. 11 АЛЬФА'!D27</f>
        <v>1754</v>
      </c>
      <c r="E27" s="53">
        <f>'Прил. 11 СОГАЗ'!E27+'Прил. 11 АЛЬФА'!E27</f>
        <v>2203</v>
      </c>
      <c r="F27" s="53">
        <f>'Прил. 11 СОГАЗ'!F27+'Прил. 11 АЛЬФА'!F27</f>
        <v>15</v>
      </c>
      <c r="G27" s="53">
        <f>'Прил. 11 СОГАЗ'!G27+'Прил. 11 АЛЬФА'!G27</f>
        <v>11</v>
      </c>
      <c r="H27" s="53">
        <f>'Прил. 11 СОГАЗ'!H27+'Прил. 11 АЛЬФА'!H27</f>
        <v>98</v>
      </c>
      <c r="I27" s="53">
        <f>'Прил. 11 СОГАЗ'!I27+'Прил. 11 АЛЬФА'!I27</f>
        <v>94</v>
      </c>
      <c r="J27" s="53">
        <f>'Прил. 11 СОГАЗ'!J27+'Прил. 11 АЛЬФА'!J27</f>
        <v>531</v>
      </c>
      <c r="K27" s="53">
        <f>'Прил. 11 СОГАЗ'!K27+'Прил. 11 АЛЬФА'!K27</f>
        <v>505</v>
      </c>
      <c r="L27" s="53">
        <f>'Прил. 11 СОГАЗ'!L27+'Прил. 11 АЛЬФА'!L27</f>
        <v>622</v>
      </c>
      <c r="M27" s="53">
        <f>'Прил. 11 СОГАЗ'!M27+'Прил. 11 АЛЬФА'!M27</f>
        <v>919</v>
      </c>
      <c r="N27" s="53">
        <f>'Прил. 11 СОГАЗ'!N27+'Прил. 11 АЛЬФА'!N27</f>
        <v>407</v>
      </c>
      <c r="O27" s="53">
        <f>'Прил. 11 СОГАЗ'!O27+'Прил. 11 АЛЬФА'!O27</f>
        <v>518</v>
      </c>
      <c r="P27" s="53">
        <f>'Прил. 11 СОГАЗ'!P27+'Прил. 11 АЛЬФА'!P27</f>
        <v>81</v>
      </c>
      <c r="Q27" s="53">
        <f>'Прил. 11 СОГАЗ'!Q27+'Прил. 11 АЛЬФА'!Q27</f>
        <v>156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29458</v>
      </c>
      <c r="D28" s="53">
        <f>'Прил. 11 СОГАЗ'!D28+'Прил. 11 АЛЬФА'!D28</f>
        <v>13629</v>
      </c>
      <c r="E28" s="53">
        <f>'Прил. 11 СОГАЗ'!E28+'Прил. 11 АЛЬФА'!E28</f>
        <v>15829</v>
      </c>
      <c r="F28" s="53">
        <f>'Прил. 11 СОГАЗ'!F28+'Прил. 11 АЛЬФА'!F28</f>
        <v>105</v>
      </c>
      <c r="G28" s="53">
        <f>'Прил. 11 СОГАЗ'!G28+'Прил. 11 АЛЬФА'!G28</f>
        <v>91</v>
      </c>
      <c r="H28" s="53">
        <f>'Прил. 11 СОГАЗ'!H28+'Прил. 11 АЛЬФА'!H28</f>
        <v>646</v>
      </c>
      <c r="I28" s="53">
        <f>'Прил. 11 СОГАЗ'!I28+'Прил. 11 АЛЬФА'!I28</f>
        <v>580</v>
      </c>
      <c r="J28" s="53">
        <f>'Прил. 11 СОГАЗ'!J28+'Прил. 11 АЛЬФА'!J28</f>
        <v>2832</v>
      </c>
      <c r="K28" s="53">
        <f>'Прил. 11 СОГАЗ'!K28+'Прил. 11 АЛЬФА'!K28</f>
        <v>2741</v>
      </c>
      <c r="L28" s="53">
        <f>'Прил. 11 СОГАЗ'!L28+'Прил. 11 АЛЬФА'!L28</f>
        <v>5230</v>
      </c>
      <c r="M28" s="53">
        <f>'Прил. 11 СОГАЗ'!M28+'Прил. 11 АЛЬФА'!M28</f>
        <v>5852</v>
      </c>
      <c r="N28" s="53">
        <f>'Прил. 11 СОГАЗ'!N28+'Прил. 11 АЛЬФА'!N28</f>
        <v>3719</v>
      </c>
      <c r="O28" s="53">
        <f>'Прил. 11 СОГАЗ'!O28+'Прил. 11 АЛЬФА'!O28</f>
        <v>4016</v>
      </c>
      <c r="P28" s="53">
        <f>'Прил. 11 СОГАЗ'!P28+'Прил. 11 АЛЬФА'!P28</f>
        <v>1097</v>
      </c>
      <c r="Q28" s="53">
        <f>'Прил. 11 СОГАЗ'!Q28+'Прил. 11 АЛЬФА'!Q28</f>
        <v>2549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13293</v>
      </c>
      <c r="D29" s="53">
        <f>'Прил. 11 СОГАЗ'!D29+'Прил. 11 АЛЬФА'!D29</f>
        <v>5909</v>
      </c>
      <c r="E29" s="53">
        <f>'Прил. 11 СОГАЗ'!E29+'Прил. 11 АЛЬФА'!E29</f>
        <v>7384</v>
      </c>
      <c r="F29" s="53">
        <f>'Прил. 11 СОГАЗ'!F29+'Прил. 11 АЛЬФА'!F29</f>
        <v>82</v>
      </c>
      <c r="G29" s="53">
        <f>'Прил. 11 СОГАЗ'!G29+'Прил. 11 АЛЬФА'!G29</f>
        <v>68</v>
      </c>
      <c r="H29" s="53">
        <f>'Прил. 11 СОГАЗ'!H29+'Прил. 11 АЛЬФА'!H29</f>
        <v>337</v>
      </c>
      <c r="I29" s="53">
        <f>'Прил. 11 СОГАЗ'!I29+'Прил. 11 АЛЬФА'!I29</f>
        <v>321</v>
      </c>
      <c r="J29" s="53">
        <f>'Прил. 11 СОГАЗ'!J29+'Прил. 11 АЛЬФА'!J29</f>
        <v>1473</v>
      </c>
      <c r="K29" s="53">
        <f>'Прил. 11 СОГАЗ'!K29+'Прил. 11 АЛЬФА'!K29</f>
        <v>1324</v>
      </c>
      <c r="L29" s="53">
        <f>'Прил. 11 СОГАЗ'!L29+'Прил. 11 АЛЬФА'!L29</f>
        <v>2206</v>
      </c>
      <c r="M29" s="53">
        <f>'Прил. 11 СОГАЗ'!M29+'Прил. 11 АЛЬФА'!M29</f>
        <v>2922</v>
      </c>
      <c r="N29" s="53">
        <f>'Прил. 11 СОГАЗ'!N29+'Прил. 11 АЛЬФА'!N29</f>
        <v>1386</v>
      </c>
      <c r="O29" s="53">
        <f>'Прил. 11 СОГАЗ'!O29+'Прил. 11 АЛЬФА'!O29</f>
        <v>1797</v>
      </c>
      <c r="P29" s="53">
        <f>'Прил. 11 СОГАЗ'!P29+'Прил. 11 АЛЬФА'!P29</f>
        <v>425</v>
      </c>
      <c r="Q29" s="53">
        <f>'Прил. 11 СОГАЗ'!Q29+'Прил. 11 АЛЬФА'!Q29</f>
        <v>952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8073</v>
      </c>
      <c r="D30" s="53">
        <f>'Прил. 11 СОГАЗ'!D30+'Прил. 11 АЛЬФА'!D30</f>
        <v>3367</v>
      </c>
      <c r="E30" s="53">
        <f>'Прил. 11 СОГАЗ'!E30+'Прил. 11 АЛЬФА'!E30</f>
        <v>4706</v>
      </c>
      <c r="F30" s="53">
        <f>'Прил. 11 СОГАЗ'!F30+'Прил. 11 АЛЬФА'!F30</f>
        <v>40</v>
      </c>
      <c r="G30" s="53">
        <f>'Прил. 11 СОГАЗ'!G30+'Прил. 11 АЛЬФА'!G30</f>
        <v>55</v>
      </c>
      <c r="H30" s="53">
        <f>'Прил. 11 СОГАЗ'!H30+'Прил. 11 АЛЬФА'!H30</f>
        <v>304</v>
      </c>
      <c r="I30" s="53">
        <f>'Прил. 11 СОГАЗ'!I30+'Прил. 11 АЛЬФА'!I30</f>
        <v>286</v>
      </c>
      <c r="J30" s="53">
        <f>'Прил. 11 СОГАЗ'!J30+'Прил. 11 АЛЬФА'!J30</f>
        <v>1213</v>
      </c>
      <c r="K30" s="53">
        <f>'Прил. 11 СОГАЗ'!K30+'Прил. 11 АЛЬФА'!K30</f>
        <v>1149</v>
      </c>
      <c r="L30" s="53">
        <f>'Прил. 11 СОГАЗ'!L30+'Прил. 11 АЛЬФА'!L30</f>
        <v>1059</v>
      </c>
      <c r="M30" s="53">
        <f>'Прил. 11 СОГАЗ'!M30+'Прил. 11 АЛЬФА'!M30</f>
        <v>2228</v>
      </c>
      <c r="N30" s="53">
        <f>'Прил. 11 СОГАЗ'!N30+'Прил. 11 АЛЬФА'!N30</f>
        <v>625</v>
      </c>
      <c r="O30" s="53">
        <f>'Прил. 11 СОГАЗ'!O30+'Прил. 11 АЛЬФА'!O30</f>
        <v>793</v>
      </c>
      <c r="P30" s="53">
        <f>'Прил. 11 СОГАЗ'!P30+'Прил. 11 АЛЬФА'!P30</f>
        <v>126</v>
      </c>
      <c r="Q30" s="53">
        <f>'Прил. 11 СОГАЗ'!Q30+'Прил. 11 АЛЬФА'!Q30</f>
        <v>195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11943</v>
      </c>
      <c r="D31" s="53">
        <f>'Прил. 11 СОГАЗ'!D31+'Прил. 11 АЛЬФА'!D31</f>
        <v>5538</v>
      </c>
      <c r="E31" s="53">
        <f>'Прил. 11 СОГАЗ'!E31+'Прил. 11 АЛЬФА'!E31</f>
        <v>6405</v>
      </c>
      <c r="F31" s="53">
        <f>'Прил. 11 СОГАЗ'!F31+'Прил. 11 АЛЬФА'!F31</f>
        <v>53</v>
      </c>
      <c r="G31" s="53">
        <f>'Прил. 11 СОГАЗ'!G31+'Прил. 11 АЛЬФА'!G31</f>
        <v>57</v>
      </c>
      <c r="H31" s="53">
        <f>'Прил. 11 СОГАЗ'!H31+'Прил. 11 АЛЬФА'!H31</f>
        <v>307</v>
      </c>
      <c r="I31" s="53">
        <f>'Прил. 11 СОГАЗ'!I31+'Прил. 11 АЛЬФА'!I31</f>
        <v>269</v>
      </c>
      <c r="J31" s="53">
        <f>'Прил. 11 СОГАЗ'!J31+'Прил. 11 АЛЬФА'!J31</f>
        <v>1253</v>
      </c>
      <c r="K31" s="53">
        <f>'Прил. 11 СОГАЗ'!K31+'Прил. 11 АЛЬФА'!K31</f>
        <v>1208</v>
      </c>
      <c r="L31" s="53">
        <f>'Прил. 11 СОГАЗ'!L31+'Прил. 11 АЛЬФА'!L31</f>
        <v>2216</v>
      </c>
      <c r="M31" s="53">
        <f>'Прил. 11 СОГАЗ'!M31+'Прил. 11 АЛЬФА'!M31</f>
        <v>2539</v>
      </c>
      <c r="N31" s="53">
        <f>'Прил. 11 СОГАЗ'!N31+'Прил. 11 АЛЬФА'!N31</f>
        <v>1340</v>
      </c>
      <c r="O31" s="53">
        <f>'Прил. 11 СОГАЗ'!O31+'Прил. 11 АЛЬФА'!O31</f>
        <v>1551</v>
      </c>
      <c r="P31" s="53">
        <f>'Прил. 11 СОГАЗ'!P31+'Прил. 11 АЛЬФА'!P31</f>
        <v>369</v>
      </c>
      <c r="Q31" s="53">
        <f>'Прил. 11 СОГАЗ'!Q31+'Прил. 11 АЛЬФА'!Q31</f>
        <v>781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6417</v>
      </c>
      <c r="D32" s="53">
        <f>'Прил. 11 СОГАЗ'!D32+'Прил. 11 АЛЬФА'!D32</f>
        <v>2826</v>
      </c>
      <c r="E32" s="53">
        <f>'Прил. 11 СОГАЗ'!E32+'Прил. 11 АЛЬФА'!E32</f>
        <v>3591</v>
      </c>
      <c r="F32" s="53">
        <f>'Прил. 11 СОГАЗ'!F32+'Прил. 11 АЛЬФА'!F32</f>
        <v>31</v>
      </c>
      <c r="G32" s="53">
        <f>'Прил. 11 СОГАЗ'!G32+'Прил. 11 АЛЬФА'!G32</f>
        <v>23</v>
      </c>
      <c r="H32" s="53">
        <f>'Прил. 11 СОГАЗ'!H32+'Прил. 11 АЛЬФА'!H32</f>
        <v>167</v>
      </c>
      <c r="I32" s="53">
        <f>'Прил. 11 СОГАЗ'!I32+'Прил. 11 АЛЬФА'!I32</f>
        <v>166</v>
      </c>
      <c r="J32" s="53">
        <f>'Прил. 11 СОГАЗ'!J32+'Прил. 11 АЛЬФА'!J32</f>
        <v>768</v>
      </c>
      <c r="K32" s="53">
        <f>'Прил. 11 СОГАЗ'!K32+'Прил. 11 АЛЬФА'!K32</f>
        <v>708</v>
      </c>
      <c r="L32" s="53">
        <f>'Прил. 11 СОГАЗ'!L32+'Прил. 11 АЛЬФА'!L32</f>
        <v>959</v>
      </c>
      <c r="M32" s="53">
        <f>'Прил. 11 СОГАЗ'!M32+'Прил. 11 АЛЬФА'!M32</f>
        <v>1498</v>
      </c>
      <c r="N32" s="53">
        <f>'Прил. 11 СОГАЗ'!N32+'Прил. 11 АЛЬФА'!N32</f>
        <v>706</v>
      </c>
      <c r="O32" s="53">
        <f>'Прил. 11 СОГАЗ'!O32+'Прил. 11 АЛЬФА'!O32</f>
        <v>906</v>
      </c>
      <c r="P32" s="53">
        <f>'Прил. 11 СОГАЗ'!P32+'Прил. 11 АЛЬФА'!P32</f>
        <v>195</v>
      </c>
      <c r="Q32" s="53">
        <f>'Прил. 11 СОГАЗ'!Q32+'Прил. 11 АЛЬФА'!Q32</f>
        <v>290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51045</v>
      </c>
      <c r="D33" s="53">
        <f>'Прил. 11 СОГАЗ'!D33+'Прил. 11 АЛЬФА'!D33</f>
        <v>23450</v>
      </c>
      <c r="E33" s="53">
        <f>'Прил. 11 СОГАЗ'!E33+'Прил. 11 АЛЬФА'!E33</f>
        <v>27595</v>
      </c>
      <c r="F33" s="53">
        <f>'Прил. 11 СОГАЗ'!F33+'Прил. 11 АЛЬФА'!F33</f>
        <v>141</v>
      </c>
      <c r="G33" s="53">
        <f>'Прил. 11 СОГАЗ'!G33+'Прил. 11 АЛЬФА'!G33</f>
        <v>123</v>
      </c>
      <c r="H33" s="53">
        <f>'Прил. 11 СОГАЗ'!H33+'Прил. 11 АЛЬФА'!H33</f>
        <v>786</v>
      </c>
      <c r="I33" s="53">
        <f>'Прил. 11 СОГАЗ'!I33+'Прил. 11 АЛЬФА'!I33</f>
        <v>766</v>
      </c>
      <c r="J33" s="53">
        <f>'Прил. 11 СОГАЗ'!J33+'Прил. 11 АЛЬФА'!J33</f>
        <v>3955</v>
      </c>
      <c r="K33" s="53">
        <f>'Прил. 11 СОГАЗ'!K33+'Прил. 11 АЛЬФА'!K33</f>
        <v>3645</v>
      </c>
      <c r="L33" s="53">
        <f>'Прил. 11 СОГАЗ'!L33+'Прил. 11 АЛЬФА'!L33</f>
        <v>9419</v>
      </c>
      <c r="M33" s="53">
        <f>'Прил. 11 СОГАЗ'!M33+'Прил. 11 АЛЬФА'!M33</f>
        <v>8989</v>
      </c>
      <c r="N33" s="53">
        <f>'Прил. 11 СОГАЗ'!N33+'Прил. 11 АЛЬФА'!N33</f>
        <v>6350</v>
      </c>
      <c r="O33" s="53">
        <f>'Прил. 11 СОГАЗ'!O33+'Прил. 11 АЛЬФА'!O33</f>
        <v>7481</v>
      </c>
      <c r="P33" s="53">
        <f>'Прил. 11 СОГАЗ'!P33+'Прил. 11 АЛЬФА'!P33</f>
        <v>2799</v>
      </c>
      <c r="Q33" s="53">
        <f>'Прил. 11 СОГАЗ'!Q33+'Прил. 11 АЛЬФА'!Q33</f>
        <v>6591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29203</v>
      </c>
      <c r="D34" s="53">
        <f>'Прил. 11 СОГАЗ'!D34+'Прил. 11 АЛЬФА'!D34</f>
        <v>13789</v>
      </c>
      <c r="E34" s="53">
        <f>'Прил. 11 СОГАЗ'!E34+'Прил. 11 АЛЬФА'!E34</f>
        <v>15414</v>
      </c>
      <c r="F34" s="53">
        <f>'Прил. 11 СОГАЗ'!F34+'Прил. 11 АЛЬФА'!F34</f>
        <v>91</v>
      </c>
      <c r="G34" s="53">
        <f>'Прил. 11 СОГАЗ'!G34+'Прил. 11 АЛЬФА'!G34</f>
        <v>85</v>
      </c>
      <c r="H34" s="53">
        <f>'Прил. 11 СОГАЗ'!H34+'Прил. 11 АЛЬФА'!H34</f>
        <v>450</v>
      </c>
      <c r="I34" s="53">
        <f>'Прил. 11 СОГАЗ'!I34+'Прил. 11 АЛЬФА'!I34</f>
        <v>442</v>
      </c>
      <c r="J34" s="53">
        <f>'Прил. 11 СОГАЗ'!J34+'Прил. 11 АЛЬФА'!J34</f>
        <v>2335</v>
      </c>
      <c r="K34" s="53">
        <f>'Прил. 11 СОГАЗ'!K34+'Прил. 11 АЛЬФА'!K34</f>
        <v>2244</v>
      </c>
      <c r="L34" s="53">
        <f>'Прил. 11 СОГАЗ'!L34+'Прил. 11 АЛЬФА'!L34</f>
        <v>5921</v>
      </c>
      <c r="M34" s="53">
        <f>'Прил. 11 СОГАЗ'!M34+'Прил. 11 АЛЬФА'!M34</f>
        <v>5235</v>
      </c>
      <c r="N34" s="53">
        <f>'Прил. 11 СОГАЗ'!N34+'Прил. 11 АЛЬФА'!N34</f>
        <v>3642</v>
      </c>
      <c r="O34" s="53">
        <f>'Прил. 11 СОГАЗ'!O34+'Прил. 11 АЛЬФА'!O34</f>
        <v>4022</v>
      </c>
      <c r="P34" s="53">
        <f>'Прил. 11 СОГАЗ'!P34+'Прил. 11 АЛЬФА'!P34</f>
        <v>1350</v>
      </c>
      <c r="Q34" s="53">
        <f>'Прил. 11 СОГАЗ'!Q34+'Прил. 11 АЛЬФА'!Q34</f>
        <v>3386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42321</v>
      </c>
      <c r="D35" s="53">
        <f>'Прил. 11 СОГАЗ'!D35+'Прил. 11 АЛЬФА'!D35</f>
        <v>19551</v>
      </c>
      <c r="E35" s="53">
        <f>'Прил. 11 СОГАЗ'!E35+'Прил. 11 АЛЬФА'!E35</f>
        <v>22770</v>
      </c>
      <c r="F35" s="53">
        <f>'Прил. 11 СОГАЗ'!F35+'Прил. 11 АЛЬФА'!F35</f>
        <v>120</v>
      </c>
      <c r="G35" s="53">
        <f>'Прил. 11 СОГАЗ'!G35+'Прил. 11 АЛЬФА'!G35</f>
        <v>101</v>
      </c>
      <c r="H35" s="53">
        <f>'Прил. 11 СОГАЗ'!H35+'Прил. 11 АЛЬФА'!H35</f>
        <v>654</v>
      </c>
      <c r="I35" s="53">
        <f>'Прил. 11 СОГАЗ'!I35+'Прил. 11 АЛЬФА'!I35</f>
        <v>658</v>
      </c>
      <c r="J35" s="53">
        <f>'Прил. 11 СОГАЗ'!J35+'Прил. 11 АЛЬФА'!J35</f>
        <v>3350</v>
      </c>
      <c r="K35" s="53">
        <f>'Прил. 11 СОГАЗ'!K35+'Прил. 11 АЛЬФА'!K35</f>
        <v>3119</v>
      </c>
      <c r="L35" s="53">
        <f>'Прил. 11 СОГАЗ'!L35+'Прил. 11 АЛЬФА'!L35</f>
        <v>7265</v>
      </c>
      <c r="M35" s="53">
        <f>'Прил. 11 СОГАЗ'!M35+'Прил. 11 АЛЬФА'!M35</f>
        <v>7016</v>
      </c>
      <c r="N35" s="53">
        <f>'Прил. 11 СОГАЗ'!N35+'Прил. 11 АЛЬФА'!N35</f>
        <v>5578</v>
      </c>
      <c r="O35" s="53">
        <f>'Прил. 11 СОГАЗ'!O35+'Прил. 11 АЛЬФА'!O35</f>
        <v>6180</v>
      </c>
      <c r="P35" s="53">
        <f>'Прил. 11 СОГАЗ'!P35+'Прил. 11 АЛЬФА'!P35</f>
        <v>2584</v>
      </c>
      <c r="Q35" s="53">
        <f>'Прил. 11 СОГАЗ'!Q35+'Прил. 11 АЛЬФА'!Q35</f>
        <v>5696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15656</v>
      </c>
      <c r="D36" s="53">
        <f>'Прил. 11 СОГАЗ'!D36+'Прил. 11 АЛЬФА'!D36</f>
        <v>7425</v>
      </c>
      <c r="E36" s="53">
        <f>'Прил. 11 СОГАЗ'!E36+'Прил. 11 АЛЬФА'!E36</f>
        <v>8231</v>
      </c>
      <c r="F36" s="53">
        <f>'Прил. 11 СОГАЗ'!F36+'Прил. 11 АЛЬФА'!F36</f>
        <v>52</v>
      </c>
      <c r="G36" s="53">
        <f>'Прил. 11 СОГАЗ'!G36+'Прил. 11 АЛЬФА'!G36</f>
        <v>38</v>
      </c>
      <c r="H36" s="53">
        <f>'Прил. 11 СОГАЗ'!H36+'Прил. 11 АЛЬФА'!H36</f>
        <v>248</v>
      </c>
      <c r="I36" s="53">
        <f>'Прил. 11 СОГАЗ'!I36+'Прил. 11 АЛЬФА'!I36</f>
        <v>215</v>
      </c>
      <c r="J36" s="53">
        <f>'Прил. 11 СОГАЗ'!J36+'Прил. 11 АЛЬФА'!J36</f>
        <v>1331</v>
      </c>
      <c r="K36" s="53">
        <f>'Прил. 11 СОГАЗ'!K36+'Прил. 11 АЛЬФА'!K36</f>
        <v>1171</v>
      </c>
      <c r="L36" s="53">
        <f>'Прил. 11 СОГАЗ'!L36+'Прил. 11 АЛЬФА'!L36</f>
        <v>2776</v>
      </c>
      <c r="M36" s="53">
        <f>'Прил. 11 СОГАЗ'!M36+'Прил. 11 АЛЬФА'!M36</f>
        <v>2620</v>
      </c>
      <c r="N36" s="53">
        <f>'Прил. 11 СОГАЗ'!N36+'Прил. 11 АЛЬФА'!N36</f>
        <v>2137</v>
      </c>
      <c r="O36" s="53">
        <f>'Прил. 11 СОГАЗ'!O36+'Прил. 11 АЛЬФА'!O36</f>
        <v>2308</v>
      </c>
      <c r="P36" s="53">
        <f>'Прил. 11 СОГАЗ'!P36+'Прил. 11 АЛЬФА'!P36</f>
        <v>881</v>
      </c>
      <c r="Q36" s="53">
        <f>'Прил. 11 СОГАЗ'!Q36+'Прил. 11 АЛЬФА'!Q36</f>
        <v>1879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1922</v>
      </c>
      <c r="D37" s="53">
        <f>'Прил. 11 СОГАЗ'!D37+'Прил. 11 АЛЬФА'!D37</f>
        <v>917</v>
      </c>
      <c r="E37" s="53">
        <f>'Прил. 11 СОГАЗ'!E37+'Прил. 11 АЛЬФА'!E37</f>
        <v>1005</v>
      </c>
      <c r="F37" s="53">
        <f>'Прил. 11 СОГАЗ'!F37+'Прил. 11 АЛЬФА'!F37</f>
        <v>3</v>
      </c>
      <c r="G37" s="53">
        <f>'Прил. 11 СОГАЗ'!G37+'Прил. 11 АЛЬФА'!G37</f>
        <v>4</v>
      </c>
      <c r="H37" s="53">
        <f>'Прил. 11 СОГАЗ'!H37+'Прил. 11 АЛЬФА'!H37</f>
        <v>23</v>
      </c>
      <c r="I37" s="53">
        <f>'Прил. 11 СОГАЗ'!I37+'Прил. 11 АЛЬФА'!I37</f>
        <v>23</v>
      </c>
      <c r="J37" s="53">
        <f>'Прил. 11 СОГАЗ'!J37+'Прил. 11 АЛЬФА'!J37</f>
        <v>161</v>
      </c>
      <c r="K37" s="53">
        <f>'Прил. 11 СОГАЗ'!K37+'Прил. 11 АЛЬФА'!K37</f>
        <v>144</v>
      </c>
      <c r="L37" s="53">
        <f>'Прил. 11 СОГАЗ'!L37+'Прил. 11 АЛЬФА'!L37</f>
        <v>355</v>
      </c>
      <c r="M37" s="53">
        <f>'Прил. 11 СОГАЗ'!M37+'Прил. 11 АЛЬФА'!M37</f>
        <v>310</v>
      </c>
      <c r="N37" s="53">
        <f>'Прил. 11 СОГАЗ'!N37+'Прил. 11 АЛЬФА'!N37</f>
        <v>267</v>
      </c>
      <c r="O37" s="53">
        <f>'Прил. 11 СОГАЗ'!O37+'Прил. 11 АЛЬФА'!O37</f>
        <v>276</v>
      </c>
      <c r="P37" s="53">
        <f>'Прил. 11 СОГАЗ'!P37+'Прил. 11 АЛЬФА'!P37</f>
        <v>108</v>
      </c>
      <c r="Q37" s="53">
        <f>'Прил. 11 СОГАЗ'!Q37+'Прил. 11 АЛЬФА'!Q37</f>
        <v>248</v>
      </c>
    </row>
    <row r="38" spans="1:17" s="35" customFormat="1" ht="18.75">
      <c r="A38" s="50">
        <v>15</v>
      </c>
      <c r="B38" s="51" t="s">
        <v>102</v>
      </c>
      <c r="C38" s="52">
        <f t="shared" si="0"/>
        <v>4879</v>
      </c>
      <c r="D38" s="53">
        <f>'Прил. 11 СОГАЗ'!D38+'Прил. 11 АЛЬФА'!D38</f>
        <v>2294</v>
      </c>
      <c r="E38" s="53">
        <f>'Прил. 11 СОГАЗ'!E38+'Прил. 11 АЛЬФА'!E38</f>
        <v>2585</v>
      </c>
      <c r="F38" s="53">
        <f>'Прил. 11 СОГАЗ'!F38+'Прил. 11 АЛЬФА'!F38</f>
        <v>9</v>
      </c>
      <c r="G38" s="53">
        <f>'Прил. 11 СОГАЗ'!G38+'Прил. 11 АЛЬФА'!G38</f>
        <v>8</v>
      </c>
      <c r="H38" s="53">
        <f>'Прил. 11 СОГАЗ'!H38+'Прил. 11 АЛЬФА'!H38</f>
        <v>40</v>
      </c>
      <c r="I38" s="53">
        <f>'Прил. 11 СОГАЗ'!I38+'Прил. 11 АЛЬФА'!I38</f>
        <v>53</v>
      </c>
      <c r="J38" s="53">
        <f>'Прил. 11 СОГАЗ'!J38+'Прил. 11 АЛЬФА'!J38</f>
        <v>320</v>
      </c>
      <c r="K38" s="53">
        <f>'Прил. 11 СОГАЗ'!K38+'Прил. 11 АЛЬФА'!K38</f>
        <v>315</v>
      </c>
      <c r="L38" s="53">
        <f>'Прил. 11 СОГАЗ'!L38+'Прил. 11 АЛЬФА'!L38</f>
        <v>779</v>
      </c>
      <c r="M38" s="53">
        <f>'Прил. 11 СОГАЗ'!M38+'Прил. 11 АЛЬФА'!M38</f>
        <v>608</v>
      </c>
      <c r="N38" s="53">
        <f>'Прил. 11 СОГАЗ'!N38+'Прил. 11 АЛЬФА'!N38</f>
        <v>712</v>
      </c>
      <c r="O38" s="53">
        <f>'Прил. 11 СОГАЗ'!O38+'Прил. 11 АЛЬФА'!O38</f>
        <v>798</v>
      </c>
      <c r="P38" s="53">
        <f>'Прил. 11 СОГАЗ'!P38+'Прил. 11 АЛЬФА'!P38</f>
        <v>434</v>
      </c>
      <c r="Q38" s="53">
        <f>'Прил. 11 СОГАЗ'!Q38+'Прил. 11 АЛЬФА'!Q38</f>
        <v>803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41540</v>
      </c>
      <c r="D39" s="53">
        <f>'Прил. 11 СОГАЗ'!D39+'Прил. 11 АЛЬФА'!D39</f>
        <v>18972</v>
      </c>
      <c r="E39" s="53">
        <f>'Прил. 11 СОГАЗ'!E39+'Прил. 11 АЛЬФА'!E39</f>
        <v>22568</v>
      </c>
      <c r="F39" s="53">
        <f>'Прил. 11 СОГАЗ'!F39+'Прил. 11 АЛЬФА'!F39</f>
        <v>119</v>
      </c>
      <c r="G39" s="53">
        <f>'Прил. 11 СОГАЗ'!G39+'Прил. 11 АЛЬФА'!G39</f>
        <v>126</v>
      </c>
      <c r="H39" s="53">
        <f>'Прил. 11 СОГАЗ'!H39+'Прил. 11 АЛЬФА'!H39</f>
        <v>704</v>
      </c>
      <c r="I39" s="53">
        <f>'Прил. 11 СОГАЗ'!I39+'Прил. 11 АЛЬФА'!I39</f>
        <v>623</v>
      </c>
      <c r="J39" s="53">
        <f>'Прил. 11 СОГАЗ'!J39+'Прил. 11 АЛЬФА'!J39</f>
        <v>3376</v>
      </c>
      <c r="K39" s="53">
        <f>'Прил. 11 СОГАЗ'!K39+'Прил. 11 АЛЬФА'!K39</f>
        <v>3147</v>
      </c>
      <c r="L39" s="53">
        <f>'Прил. 11 СОГАЗ'!L39+'Прил. 11 АЛЬФА'!L39</f>
        <v>7377</v>
      </c>
      <c r="M39" s="53">
        <f>'Прил. 11 СОГАЗ'!M39+'Прил. 11 АЛЬФА'!M39</f>
        <v>7205</v>
      </c>
      <c r="N39" s="53">
        <f>'Прил. 11 СОГАЗ'!N39+'Прил. 11 АЛЬФА'!N39</f>
        <v>5195</v>
      </c>
      <c r="O39" s="53">
        <f>'Прил. 11 СОГАЗ'!O39+'Прил. 11 АЛЬФА'!O39</f>
        <v>6203</v>
      </c>
      <c r="P39" s="53">
        <f>'Прил. 11 СОГАЗ'!P39+'Прил. 11 АЛЬФА'!P39</f>
        <v>2201</v>
      </c>
      <c r="Q39" s="53">
        <f>'Прил. 11 СОГАЗ'!Q39+'Прил. 11 АЛЬФА'!Q39</f>
        <v>5264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25627</v>
      </c>
      <c r="D40" s="53">
        <f>'Прил. 11 СОГАЗ'!D40+'Прил. 11 АЛЬФА'!D40</f>
        <v>11501</v>
      </c>
      <c r="E40" s="53">
        <f>'Прил. 11 СОГАЗ'!E40+'Прил. 11 АЛЬФА'!E40</f>
        <v>14126</v>
      </c>
      <c r="F40" s="53">
        <f>'Прил. 11 СОГАЗ'!F40+'Прил. 11 АЛЬФА'!F40</f>
        <v>93</v>
      </c>
      <c r="G40" s="53">
        <f>'Прил. 11 СОГАЗ'!G40+'Прил. 11 АЛЬФА'!G40</f>
        <v>119</v>
      </c>
      <c r="H40" s="53">
        <f>'Прил. 11 СОГАЗ'!H40+'Прил. 11 АЛЬФА'!H40</f>
        <v>529</v>
      </c>
      <c r="I40" s="53">
        <f>'Прил. 11 СОГАЗ'!I40+'Прил. 11 АЛЬФА'!I40</f>
        <v>488</v>
      </c>
      <c r="J40" s="53">
        <f>'Прил. 11 СОГАЗ'!J40+'Прил. 11 АЛЬФА'!J40</f>
        <v>2256</v>
      </c>
      <c r="K40" s="53">
        <f>'Прил. 11 СОГАЗ'!K40+'Прил. 11 АЛЬФА'!K40</f>
        <v>2185</v>
      </c>
      <c r="L40" s="53">
        <f>'Прил. 11 СОГАЗ'!L40+'Прил. 11 АЛЬФА'!L40</f>
        <v>4374</v>
      </c>
      <c r="M40" s="53">
        <f>'Прил. 11 СОГАЗ'!M40+'Прил. 11 АЛЬФА'!M40</f>
        <v>4919</v>
      </c>
      <c r="N40" s="53">
        <f>'Прил. 11 СОГАЗ'!N40+'Прил. 11 АЛЬФА'!N40</f>
        <v>3067</v>
      </c>
      <c r="O40" s="53">
        <f>'Прил. 11 СОГАЗ'!O40+'Прил. 11 АЛЬФА'!O40</f>
        <v>3632</v>
      </c>
      <c r="P40" s="53">
        <f>'Прил. 11 СОГАЗ'!P40+'Прил. 11 АЛЬФА'!P40</f>
        <v>1182</v>
      </c>
      <c r="Q40" s="53">
        <f>'Прил. 11 СОГАЗ'!Q40+'Прил. 11 АЛЬФА'!Q40</f>
        <v>2783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17722</v>
      </c>
      <c r="D41" s="53">
        <f>'Прил. 11 СОГАЗ'!D41+'Прил. 11 АЛЬФА'!D41</f>
        <v>8378</v>
      </c>
      <c r="E41" s="53">
        <f>'Прил. 11 СОГАЗ'!E41+'Прил. 11 АЛЬФА'!E41</f>
        <v>9344</v>
      </c>
      <c r="F41" s="53">
        <f>'Прил. 11 СОГАЗ'!F41+'Прил. 11 АЛЬФА'!F41</f>
        <v>40</v>
      </c>
      <c r="G41" s="53">
        <f>'Прил. 11 СОГАЗ'!G41+'Прил. 11 АЛЬФА'!G41</f>
        <v>58</v>
      </c>
      <c r="H41" s="53">
        <f>'Прил. 11 СОГАЗ'!H41+'Прил. 11 АЛЬФА'!H41</f>
        <v>306</v>
      </c>
      <c r="I41" s="53">
        <f>'Прил. 11 СОГАЗ'!I41+'Прил. 11 АЛЬФА'!I41</f>
        <v>230</v>
      </c>
      <c r="J41" s="53">
        <f>'Прил. 11 СОГАЗ'!J41+'Прил. 11 АЛЬФА'!J41</f>
        <v>1361</v>
      </c>
      <c r="K41" s="53">
        <f>'Прил. 11 СОГАЗ'!K41+'Прил. 11 АЛЬФА'!K41</f>
        <v>1294</v>
      </c>
      <c r="L41" s="53">
        <f>'Прил. 11 СОГАЗ'!L41+'Прил. 11 АЛЬФА'!L41</f>
        <v>3289</v>
      </c>
      <c r="M41" s="53">
        <f>'Прил. 11 СОГАЗ'!M41+'Прил. 11 АЛЬФА'!M41</f>
        <v>2903</v>
      </c>
      <c r="N41" s="53">
        <f>'Прил. 11 СОГАЗ'!N41+'Прил. 11 АЛЬФА'!N41</f>
        <v>2341</v>
      </c>
      <c r="O41" s="53">
        <f>'Прил. 11 СОГАЗ'!O41+'Прил. 11 АЛЬФА'!O41</f>
        <v>2566</v>
      </c>
      <c r="P41" s="53">
        <f>'Прил. 11 СОГАЗ'!P41+'Прил. 11 АЛЬФА'!P41</f>
        <v>1041</v>
      </c>
      <c r="Q41" s="53">
        <f>'Прил. 11 СОГАЗ'!Q41+'Прил. 11 АЛЬФА'!Q41</f>
        <v>2293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9354</v>
      </c>
      <c r="D42" s="53">
        <f>'Прил. 11 СОГАЗ'!D42+'Прил. 11 АЛЬФА'!D42</f>
        <v>4524</v>
      </c>
      <c r="E42" s="53">
        <f>'Прил. 11 СОГАЗ'!E42+'Прил. 11 АЛЬФА'!E42</f>
        <v>4830</v>
      </c>
      <c r="F42" s="53">
        <f>'Прил. 11 СОГАЗ'!F42+'Прил. 11 АЛЬФА'!F42</f>
        <v>14</v>
      </c>
      <c r="G42" s="53">
        <f>'Прил. 11 СОГАЗ'!G42+'Прил. 11 АЛЬФА'!G42</f>
        <v>22</v>
      </c>
      <c r="H42" s="53">
        <f>'Прил. 11 СОГАЗ'!H42+'Прил. 11 АЛЬФА'!H42</f>
        <v>111</v>
      </c>
      <c r="I42" s="53">
        <f>'Прил. 11 СОГАЗ'!I42+'Прил. 11 АЛЬФА'!I42</f>
        <v>127</v>
      </c>
      <c r="J42" s="53">
        <f>'Прил. 11 СОГАЗ'!J42+'Прил. 11 АЛЬФА'!J42</f>
        <v>745</v>
      </c>
      <c r="K42" s="53">
        <f>'Прил. 11 СОГАЗ'!K42+'Прил. 11 АЛЬФА'!K42</f>
        <v>684</v>
      </c>
      <c r="L42" s="53">
        <f>'Прил. 11 СОГАЗ'!L42+'Прил. 11 АЛЬФА'!L42</f>
        <v>1771</v>
      </c>
      <c r="M42" s="53">
        <f>'Прил. 11 СОГАЗ'!M42+'Прил. 11 АЛЬФА'!M42</f>
        <v>1400</v>
      </c>
      <c r="N42" s="53">
        <f>'Прил. 11 СОГАЗ'!N42+'Прил. 11 АЛЬФА'!N42</f>
        <v>1334</v>
      </c>
      <c r="O42" s="53">
        <f>'Прил. 11 СОГАЗ'!O42+'Прил. 11 АЛЬФА'!O42</f>
        <v>1344</v>
      </c>
      <c r="P42" s="53">
        <f>'Прил. 11 СОГАЗ'!P42+'Прил. 11 АЛЬФА'!P42</f>
        <v>549</v>
      </c>
      <c r="Q42" s="53">
        <f>'Прил. 11 СОГАЗ'!Q42+'Прил. 11 АЛЬФА'!Q42</f>
        <v>1253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667345</v>
      </c>
      <c r="D43" s="52">
        <f t="shared" si="2"/>
        <v>308314</v>
      </c>
      <c r="E43" s="52">
        <f t="shared" si="2"/>
        <v>359031</v>
      </c>
      <c r="F43" s="52">
        <f t="shared" si="2"/>
        <v>2399</v>
      </c>
      <c r="G43" s="52">
        <f t="shared" si="2"/>
        <v>2348</v>
      </c>
      <c r="H43" s="52">
        <f t="shared" si="2"/>
        <v>12173</v>
      </c>
      <c r="I43" s="52">
        <f t="shared" si="2"/>
        <v>11706</v>
      </c>
      <c r="J43" s="52">
        <f t="shared" si="2"/>
        <v>55591</v>
      </c>
      <c r="K43" s="52">
        <f t="shared" si="2"/>
        <v>52288</v>
      </c>
      <c r="L43" s="52">
        <f t="shared" ref="L43:M43" si="3">SUM(L20:L42)-L21-L23-L26-L37</f>
        <v>118697</v>
      </c>
      <c r="M43" s="52">
        <f t="shared" si="3"/>
        <v>122205</v>
      </c>
      <c r="N43" s="52">
        <f t="shared" si="2"/>
        <v>85499</v>
      </c>
      <c r="O43" s="52">
        <f t="shared" si="2"/>
        <v>95771</v>
      </c>
      <c r="P43" s="52">
        <f t="shared" si="2"/>
        <v>33955</v>
      </c>
      <c r="Q43" s="52">
        <f t="shared" si="2"/>
        <v>74713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71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214632</v>
      </c>
      <c r="D20" s="53">
        <f>F20+H20+J20+N20+P20+L20</f>
        <v>99033</v>
      </c>
      <c r="E20" s="53">
        <f>G20+I20+K20+O20+Q20+M20</f>
        <v>115599</v>
      </c>
      <c r="F20" s="53">
        <v>828</v>
      </c>
      <c r="G20" s="53">
        <v>755</v>
      </c>
      <c r="H20" s="53">
        <v>3718</v>
      </c>
      <c r="I20" s="53">
        <v>3609</v>
      </c>
      <c r="J20" s="53">
        <v>17057</v>
      </c>
      <c r="K20" s="53">
        <v>15730</v>
      </c>
      <c r="L20" s="53">
        <v>37550</v>
      </c>
      <c r="M20" s="53">
        <v>38097</v>
      </c>
      <c r="N20" s="53">
        <v>27861</v>
      </c>
      <c r="O20" s="53">
        <v>31022</v>
      </c>
      <c r="P20" s="53">
        <v>12019</v>
      </c>
      <c r="Q20" s="53">
        <v>26386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4658</v>
      </c>
      <c r="D21" s="53">
        <f t="shared" ref="D21:D42" si="1">F21+H21+J21+N21+P21+L21</f>
        <v>2166</v>
      </c>
      <c r="E21" s="53">
        <f t="shared" ref="E21:E42" si="2">G21+I21+K21+O21+Q21+M21</f>
        <v>2492</v>
      </c>
      <c r="F21" s="53">
        <v>27</v>
      </c>
      <c r="G21" s="53">
        <v>20</v>
      </c>
      <c r="H21" s="53">
        <v>106</v>
      </c>
      <c r="I21" s="53">
        <v>94</v>
      </c>
      <c r="J21" s="53">
        <v>393</v>
      </c>
      <c r="K21" s="53">
        <v>332</v>
      </c>
      <c r="L21" s="53">
        <v>829</v>
      </c>
      <c r="M21" s="53">
        <v>862</v>
      </c>
      <c r="N21" s="53">
        <v>570</v>
      </c>
      <c r="O21" s="53">
        <v>746</v>
      </c>
      <c r="P21" s="53">
        <v>241</v>
      </c>
      <c r="Q21" s="53">
        <v>438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27711</v>
      </c>
      <c r="D22" s="53">
        <f t="shared" si="1"/>
        <v>11726</v>
      </c>
      <c r="E22" s="53">
        <f t="shared" si="2"/>
        <v>15985</v>
      </c>
      <c r="F22" s="53">
        <v>230</v>
      </c>
      <c r="G22" s="53">
        <v>237</v>
      </c>
      <c r="H22" s="53">
        <v>1023</v>
      </c>
      <c r="I22" s="53">
        <v>1058</v>
      </c>
      <c r="J22" s="53">
        <v>2892</v>
      </c>
      <c r="K22" s="53">
        <v>2818</v>
      </c>
      <c r="L22" s="53">
        <v>3677</v>
      </c>
      <c r="M22" s="53">
        <v>6479</v>
      </c>
      <c r="N22" s="53">
        <v>3022</v>
      </c>
      <c r="O22" s="53">
        <v>3737</v>
      </c>
      <c r="P22" s="53">
        <v>882</v>
      </c>
      <c r="Q22" s="53">
        <v>1656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79</v>
      </c>
      <c r="D24" s="53">
        <f t="shared" si="1"/>
        <v>40</v>
      </c>
      <c r="E24" s="53">
        <f t="shared" si="2"/>
        <v>39</v>
      </c>
      <c r="F24" s="53">
        <v>1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20</v>
      </c>
      <c r="M24" s="53">
        <v>17</v>
      </c>
      <c r="N24" s="53">
        <v>11</v>
      </c>
      <c r="O24" s="53">
        <v>11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35828</v>
      </c>
      <c r="D25" s="53">
        <f t="shared" si="1"/>
        <v>17562</v>
      </c>
      <c r="E25" s="53">
        <f t="shared" si="2"/>
        <v>18266</v>
      </c>
      <c r="F25" s="53">
        <v>91</v>
      </c>
      <c r="G25" s="53">
        <v>114</v>
      </c>
      <c r="H25" s="53">
        <v>594</v>
      </c>
      <c r="I25" s="53">
        <v>570</v>
      </c>
      <c r="J25" s="53">
        <v>2643</v>
      </c>
      <c r="K25" s="53">
        <v>2608</v>
      </c>
      <c r="L25" s="53">
        <v>7438</v>
      </c>
      <c r="M25" s="53">
        <v>5844</v>
      </c>
      <c r="N25" s="53">
        <v>4850</v>
      </c>
      <c r="O25" s="53">
        <v>4941</v>
      </c>
      <c r="P25" s="53">
        <v>1946</v>
      </c>
      <c r="Q25" s="53">
        <v>4189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455</v>
      </c>
      <c r="D26" s="53">
        <f t="shared" si="1"/>
        <v>227</v>
      </c>
      <c r="E26" s="53">
        <f t="shared" si="2"/>
        <v>228</v>
      </c>
      <c r="F26" s="53">
        <v>0</v>
      </c>
      <c r="G26" s="53">
        <v>0</v>
      </c>
      <c r="H26" s="53">
        <v>4</v>
      </c>
      <c r="I26" s="53">
        <v>4</v>
      </c>
      <c r="J26" s="53">
        <v>27</v>
      </c>
      <c r="K26" s="53">
        <v>21</v>
      </c>
      <c r="L26" s="53">
        <v>86</v>
      </c>
      <c r="M26" s="53">
        <v>59</v>
      </c>
      <c r="N26" s="53">
        <v>81</v>
      </c>
      <c r="O26" s="53">
        <v>78</v>
      </c>
      <c r="P26" s="53">
        <v>29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421</v>
      </c>
      <c r="D27" s="53">
        <f t="shared" si="1"/>
        <v>190</v>
      </c>
      <c r="E27" s="53">
        <f t="shared" si="2"/>
        <v>231</v>
      </c>
      <c r="F27" s="53">
        <v>0</v>
      </c>
      <c r="G27" s="53">
        <v>0</v>
      </c>
      <c r="H27" s="53">
        <v>2</v>
      </c>
      <c r="I27" s="53">
        <v>4</v>
      </c>
      <c r="J27" s="53">
        <v>36</v>
      </c>
      <c r="K27" s="53">
        <v>37</v>
      </c>
      <c r="L27" s="53">
        <v>64</v>
      </c>
      <c r="M27" s="53">
        <v>89</v>
      </c>
      <c r="N27" s="53">
        <v>66</v>
      </c>
      <c r="O27" s="53">
        <v>73</v>
      </c>
      <c r="P27" s="53">
        <v>22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29158</v>
      </c>
      <c r="D28" s="53">
        <f t="shared" si="1"/>
        <v>13407</v>
      </c>
      <c r="E28" s="53">
        <f t="shared" si="2"/>
        <v>15751</v>
      </c>
      <c r="F28" s="53">
        <v>105</v>
      </c>
      <c r="G28" s="53">
        <v>91</v>
      </c>
      <c r="H28" s="53">
        <v>644</v>
      </c>
      <c r="I28" s="53">
        <v>577</v>
      </c>
      <c r="J28" s="53">
        <v>2824</v>
      </c>
      <c r="K28" s="53">
        <v>2730</v>
      </c>
      <c r="L28" s="53">
        <v>5109</v>
      </c>
      <c r="M28" s="53">
        <v>5815</v>
      </c>
      <c r="N28" s="53">
        <v>3643</v>
      </c>
      <c r="O28" s="53">
        <v>3995</v>
      </c>
      <c r="P28" s="53">
        <v>1082</v>
      </c>
      <c r="Q28" s="53">
        <v>2543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4395</v>
      </c>
      <c r="D29" s="53">
        <f t="shared" si="1"/>
        <v>1910</v>
      </c>
      <c r="E29" s="53">
        <f t="shared" si="2"/>
        <v>2485</v>
      </c>
      <c r="F29" s="53">
        <v>15</v>
      </c>
      <c r="G29" s="53">
        <v>9</v>
      </c>
      <c r="H29" s="53">
        <v>51</v>
      </c>
      <c r="I29" s="53">
        <v>60</v>
      </c>
      <c r="J29" s="53">
        <v>473</v>
      </c>
      <c r="K29" s="53">
        <v>455</v>
      </c>
      <c r="L29" s="53">
        <v>720</v>
      </c>
      <c r="M29" s="53">
        <v>932</v>
      </c>
      <c r="N29" s="53">
        <v>511</v>
      </c>
      <c r="O29" s="53">
        <v>732</v>
      </c>
      <c r="P29" s="53">
        <v>140</v>
      </c>
      <c r="Q29" s="53">
        <v>297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3207</v>
      </c>
      <c r="D30" s="53">
        <f t="shared" si="1"/>
        <v>1324</v>
      </c>
      <c r="E30" s="53">
        <f t="shared" si="2"/>
        <v>1883</v>
      </c>
      <c r="F30" s="53">
        <v>5</v>
      </c>
      <c r="G30" s="53">
        <v>13</v>
      </c>
      <c r="H30" s="53">
        <v>83</v>
      </c>
      <c r="I30" s="53">
        <v>76</v>
      </c>
      <c r="J30" s="53">
        <v>478</v>
      </c>
      <c r="K30" s="53">
        <v>455</v>
      </c>
      <c r="L30" s="53">
        <v>419</v>
      </c>
      <c r="M30" s="53">
        <v>853</v>
      </c>
      <c r="N30" s="53">
        <v>280</v>
      </c>
      <c r="O30" s="53">
        <v>405</v>
      </c>
      <c r="P30" s="53">
        <v>59</v>
      </c>
      <c r="Q30" s="53">
        <v>81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2871</v>
      </c>
      <c r="D31" s="53">
        <f t="shared" si="1"/>
        <v>1394</v>
      </c>
      <c r="E31" s="53">
        <f t="shared" si="2"/>
        <v>1477</v>
      </c>
      <c r="F31" s="53">
        <v>0</v>
      </c>
      <c r="G31" s="53">
        <v>3</v>
      </c>
      <c r="H31" s="53">
        <v>13</v>
      </c>
      <c r="I31" s="53">
        <v>7</v>
      </c>
      <c r="J31" s="53">
        <v>263</v>
      </c>
      <c r="K31" s="53">
        <v>221</v>
      </c>
      <c r="L31" s="53">
        <v>586</v>
      </c>
      <c r="M31" s="53">
        <v>547</v>
      </c>
      <c r="N31" s="53">
        <v>414</v>
      </c>
      <c r="O31" s="53">
        <v>472</v>
      </c>
      <c r="P31" s="53">
        <v>118</v>
      </c>
      <c r="Q31" s="53">
        <v>227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1013</v>
      </c>
      <c r="D32" s="53">
        <f t="shared" si="1"/>
        <v>438</v>
      </c>
      <c r="E32" s="53">
        <f t="shared" si="2"/>
        <v>575</v>
      </c>
      <c r="F32" s="53">
        <v>7</v>
      </c>
      <c r="G32" s="53">
        <v>9</v>
      </c>
      <c r="H32" s="53">
        <v>23</v>
      </c>
      <c r="I32" s="53">
        <v>18</v>
      </c>
      <c r="J32" s="53">
        <v>69</v>
      </c>
      <c r="K32" s="53">
        <v>69</v>
      </c>
      <c r="L32" s="53">
        <v>162</v>
      </c>
      <c r="M32" s="53">
        <v>226</v>
      </c>
      <c r="N32" s="53">
        <v>140</v>
      </c>
      <c r="O32" s="53">
        <v>190</v>
      </c>
      <c r="P32" s="53">
        <v>37</v>
      </c>
      <c r="Q32" s="53">
        <v>63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29854</v>
      </c>
      <c r="D33" s="53">
        <f t="shared" si="1"/>
        <v>13935</v>
      </c>
      <c r="E33" s="53">
        <f t="shared" si="2"/>
        <v>15919</v>
      </c>
      <c r="F33" s="53">
        <v>141</v>
      </c>
      <c r="G33" s="53">
        <v>121</v>
      </c>
      <c r="H33" s="53">
        <v>706</v>
      </c>
      <c r="I33" s="53">
        <v>672</v>
      </c>
      <c r="J33" s="53">
        <v>2112</v>
      </c>
      <c r="K33" s="53">
        <v>1971</v>
      </c>
      <c r="L33" s="53">
        <v>5383</v>
      </c>
      <c r="M33" s="53">
        <v>5344</v>
      </c>
      <c r="N33" s="53">
        <v>4036</v>
      </c>
      <c r="O33" s="53">
        <v>4566</v>
      </c>
      <c r="P33" s="53">
        <v>1557</v>
      </c>
      <c r="Q33" s="53">
        <v>3245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20550</v>
      </c>
      <c r="D34" s="53">
        <f t="shared" si="1"/>
        <v>10000</v>
      </c>
      <c r="E34" s="53">
        <f t="shared" si="2"/>
        <v>10550</v>
      </c>
      <c r="F34" s="53">
        <v>90</v>
      </c>
      <c r="G34" s="53">
        <v>85</v>
      </c>
      <c r="H34" s="53">
        <v>418</v>
      </c>
      <c r="I34" s="53">
        <v>404</v>
      </c>
      <c r="J34" s="53">
        <v>1588</v>
      </c>
      <c r="K34" s="53">
        <v>1539</v>
      </c>
      <c r="L34" s="53">
        <v>4145</v>
      </c>
      <c r="M34" s="53">
        <v>3651</v>
      </c>
      <c r="N34" s="53">
        <v>2828</v>
      </c>
      <c r="O34" s="53">
        <v>2910</v>
      </c>
      <c r="P34" s="53">
        <v>931</v>
      </c>
      <c r="Q34" s="53">
        <v>1961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2295</v>
      </c>
      <c r="D35" s="53">
        <f t="shared" si="1"/>
        <v>1188</v>
      </c>
      <c r="E35" s="53">
        <f t="shared" si="2"/>
        <v>1107</v>
      </c>
      <c r="F35" s="53">
        <v>2</v>
      </c>
      <c r="G35" s="53">
        <v>2</v>
      </c>
      <c r="H35" s="53">
        <v>6</v>
      </c>
      <c r="I35" s="53">
        <v>5</v>
      </c>
      <c r="J35" s="53">
        <v>101</v>
      </c>
      <c r="K35" s="53">
        <v>69</v>
      </c>
      <c r="L35" s="53">
        <v>482</v>
      </c>
      <c r="M35" s="53">
        <v>346</v>
      </c>
      <c r="N35" s="53">
        <v>451</v>
      </c>
      <c r="O35" s="53">
        <v>443</v>
      </c>
      <c r="P35" s="53">
        <v>146</v>
      </c>
      <c r="Q35" s="53">
        <v>242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13404</v>
      </c>
      <c r="D36" s="53">
        <f t="shared" si="1"/>
        <v>6437</v>
      </c>
      <c r="E36" s="53">
        <f t="shared" si="2"/>
        <v>6967</v>
      </c>
      <c r="F36" s="53">
        <v>51</v>
      </c>
      <c r="G36" s="53">
        <v>38</v>
      </c>
      <c r="H36" s="53">
        <v>243</v>
      </c>
      <c r="I36" s="53">
        <v>213</v>
      </c>
      <c r="J36" s="53">
        <v>1126</v>
      </c>
      <c r="K36" s="53">
        <v>1015</v>
      </c>
      <c r="L36" s="53">
        <v>2333</v>
      </c>
      <c r="M36" s="53">
        <v>2213</v>
      </c>
      <c r="N36" s="53">
        <v>1920</v>
      </c>
      <c r="O36" s="53">
        <v>1969</v>
      </c>
      <c r="P36" s="53">
        <v>764</v>
      </c>
      <c r="Q36" s="53">
        <v>1519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1500</v>
      </c>
      <c r="D37" s="53">
        <f t="shared" si="1"/>
        <v>703</v>
      </c>
      <c r="E37" s="53">
        <f t="shared" si="2"/>
        <v>797</v>
      </c>
      <c r="F37" s="53">
        <v>3</v>
      </c>
      <c r="G37" s="53">
        <v>4</v>
      </c>
      <c r="H37" s="53">
        <v>22</v>
      </c>
      <c r="I37" s="53">
        <v>23</v>
      </c>
      <c r="J37" s="53">
        <v>119</v>
      </c>
      <c r="K37" s="53">
        <v>115</v>
      </c>
      <c r="L37" s="53">
        <v>250</v>
      </c>
      <c r="M37" s="53">
        <v>235</v>
      </c>
      <c r="N37" s="53">
        <v>220</v>
      </c>
      <c r="O37" s="53">
        <v>233</v>
      </c>
      <c r="P37" s="53">
        <v>89</v>
      </c>
      <c r="Q37" s="53">
        <v>187</v>
      </c>
    </row>
    <row r="38" spans="1:17" s="35" customFormat="1" ht="18.75">
      <c r="A38" s="50">
        <v>15</v>
      </c>
      <c r="B38" s="51" t="s">
        <v>102</v>
      </c>
      <c r="C38" s="52">
        <f t="shared" si="0"/>
        <v>136</v>
      </c>
      <c r="D38" s="53">
        <f t="shared" si="1"/>
        <v>84</v>
      </c>
      <c r="E38" s="53">
        <f t="shared" si="2"/>
        <v>52</v>
      </c>
      <c r="F38" s="53">
        <v>2</v>
      </c>
      <c r="G38" s="53">
        <v>0</v>
      </c>
      <c r="H38" s="53">
        <v>2</v>
      </c>
      <c r="I38" s="53">
        <v>3</v>
      </c>
      <c r="J38" s="53">
        <v>7</v>
      </c>
      <c r="K38" s="53">
        <v>5</v>
      </c>
      <c r="L38" s="53">
        <v>41</v>
      </c>
      <c r="M38" s="53">
        <v>28</v>
      </c>
      <c r="N38" s="53">
        <v>24</v>
      </c>
      <c r="O38" s="53">
        <v>10</v>
      </c>
      <c r="P38" s="53">
        <v>8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15967</v>
      </c>
      <c r="D39" s="53">
        <f t="shared" si="1"/>
        <v>7709</v>
      </c>
      <c r="E39" s="53">
        <f t="shared" si="2"/>
        <v>8258</v>
      </c>
      <c r="F39" s="53">
        <v>1</v>
      </c>
      <c r="G39" s="53">
        <v>3</v>
      </c>
      <c r="H39" s="53">
        <v>112</v>
      </c>
      <c r="I39" s="53">
        <v>86</v>
      </c>
      <c r="J39" s="53">
        <v>1202</v>
      </c>
      <c r="K39" s="53">
        <v>1166</v>
      </c>
      <c r="L39" s="53">
        <v>2815</v>
      </c>
      <c r="M39" s="53">
        <v>2426</v>
      </c>
      <c r="N39" s="53">
        <v>2636</v>
      </c>
      <c r="O39" s="53">
        <v>2755</v>
      </c>
      <c r="P39" s="53">
        <v>943</v>
      </c>
      <c r="Q39" s="53">
        <v>1822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9164</v>
      </c>
      <c r="D40" s="53">
        <f t="shared" si="1"/>
        <v>4393</v>
      </c>
      <c r="E40" s="53">
        <f t="shared" si="2"/>
        <v>4771</v>
      </c>
      <c r="F40" s="53">
        <v>8</v>
      </c>
      <c r="G40" s="53">
        <v>0</v>
      </c>
      <c r="H40" s="53">
        <v>71</v>
      </c>
      <c r="I40" s="53">
        <v>65</v>
      </c>
      <c r="J40" s="53">
        <v>712</v>
      </c>
      <c r="K40" s="53">
        <v>777</v>
      </c>
      <c r="L40" s="53">
        <v>1646</v>
      </c>
      <c r="M40" s="53">
        <v>1565</v>
      </c>
      <c r="N40" s="53">
        <v>1470</v>
      </c>
      <c r="O40" s="53">
        <v>1519</v>
      </c>
      <c r="P40" s="53">
        <v>486</v>
      </c>
      <c r="Q40" s="53">
        <v>845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347</v>
      </c>
      <c r="D41" s="53">
        <f t="shared" si="1"/>
        <v>199</v>
      </c>
      <c r="E41" s="53">
        <f t="shared" si="2"/>
        <v>148</v>
      </c>
      <c r="F41" s="53">
        <v>0</v>
      </c>
      <c r="G41" s="53">
        <v>0</v>
      </c>
      <c r="H41" s="53">
        <v>0</v>
      </c>
      <c r="I41" s="53">
        <v>1</v>
      </c>
      <c r="J41" s="53">
        <v>13</v>
      </c>
      <c r="K41" s="53">
        <v>17</v>
      </c>
      <c r="L41" s="53">
        <v>102</v>
      </c>
      <c r="M41" s="53">
        <v>61</v>
      </c>
      <c r="N41" s="53">
        <v>71</v>
      </c>
      <c r="O41" s="53">
        <v>45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755</v>
      </c>
      <c r="D42" s="53">
        <f t="shared" si="1"/>
        <v>431</v>
      </c>
      <c r="E42" s="53">
        <f t="shared" si="2"/>
        <v>324</v>
      </c>
      <c r="F42" s="53">
        <v>1</v>
      </c>
      <c r="G42" s="53">
        <v>2</v>
      </c>
      <c r="H42" s="53">
        <v>1</v>
      </c>
      <c r="I42" s="53">
        <v>4</v>
      </c>
      <c r="J42" s="53">
        <v>24</v>
      </c>
      <c r="K42" s="53">
        <v>28</v>
      </c>
      <c r="L42" s="53">
        <v>162</v>
      </c>
      <c r="M42" s="53">
        <v>96</v>
      </c>
      <c r="N42" s="53">
        <v>176</v>
      </c>
      <c r="O42" s="53">
        <v>119</v>
      </c>
      <c r="P42" s="53">
        <v>67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411787</v>
      </c>
      <c r="D43" s="52">
        <f t="shared" si="4"/>
        <v>191400</v>
      </c>
      <c r="E43" s="52">
        <f t="shared" si="4"/>
        <v>220387</v>
      </c>
      <c r="F43" s="52">
        <f t="shared" si="4"/>
        <v>1578</v>
      </c>
      <c r="G43" s="52">
        <f t="shared" si="4"/>
        <v>1482</v>
      </c>
      <c r="H43" s="52">
        <f t="shared" si="4"/>
        <v>7713</v>
      </c>
      <c r="I43" s="52">
        <f t="shared" si="4"/>
        <v>7434</v>
      </c>
      <c r="J43" s="52">
        <f t="shared" si="4"/>
        <v>33624</v>
      </c>
      <c r="K43" s="52">
        <f t="shared" si="4"/>
        <v>31715</v>
      </c>
      <c r="L43" s="52">
        <f t="shared" si="4"/>
        <v>72854</v>
      </c>
      <c r="M43" s="52">
        <f t="shared" si="4"/>
        <v>74629</v>
      </c>
      <c r="N43" s="52">
        <f t="shared" si="4"/>
        <v>54410</v>
      </c>
      <c r="O43" s="52">
        <f t="shared" si="4"/>
        <v>59914</v>
      </c>
      <c r="P43" s="52">
        <f t="shared" si="4"/>
        <v>21221</v>
      </c>
      <c r="Q43" s="52">
        <f t="shared" si="4"/>
        <v>45213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56181</v>
      </c>
      <c r="D20" s="53">
        <f>F20+H20+J20+N20+P20+L20</f>
        <v>26608</v>
      </c>
      <c r="E20" s="53">
        <f>G20+I20+K20+O20+Q20+M20</f>
        <v>29573</v>
      </c>
      <c r="F20" s="53">
        <v>226</v>
      </c>
      <c r="G20" s="53">
        <v>237</v>
      </c>
      <c r="H20" s="53">
        <v>953</v>
      </c>
      <c r="I20" s="53">
        <v>941</v>
      </c>
      <c r="J20" s="53">
        <v>3694</v>
      </c>
      <c r="K20" s="53">
        <v>3509</v>
      </c>
      <c r="L20" s="53">
        <v>10358</v>
      </c>
      <c r="M20" s="53">
        <v>10281</v>
      </c>
      <c r="N20" s="53">
        <v>8441</v>
      </c>
      <c r="O20" s="53">
        <v>8740</v>
      </c>
      <c r="P20" s="53">
        <v>2936</v>
      </c>
      <c r="Q20" s="53">
        <v>5865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3194</v>
      </c>
      <c r="D21" s="53">
        <f t="shared" ref="D21:D42" si="1">F21+H21+J21+N21+P21+L21</f>
        <v>1568</v>
      </c>
      <c r="E21" s="53">
        <f t="shared" ref="E21:E42" si="2">G21+I21+K21+O21+Q21+M21</f>
        <v>1626</v>
      </c>
      <c r="F21" s="53">
        <v>16</v>
      </c>
      <c r="G21" s="53">
        <v>15</v>
      </c>
      <c r="H21" s="53">
        <v>42</v>
      </c>
      <c r="I21" s="53">
        <v>36</v>
      </c>
      <c r="J21" s="53">
        <v>283</v>
      </c>
      <c r="K21" s="53">
        <v>229</v>
      </c>
      <c r="L21" s="53">
        <v>703</v>
      </c>
      <c r="M21" s="53">
        <v>609</v>
      </c>
      <c r="N21" s="53">
        <v>397</v>
      </c>
      <c r="O21" s="53">
        <v>434</v>
      </c>
      <c r="P21" s="53">
        <v>127</v>
      </c>
      <c r="Q21" s="53">
        <v>303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18617</v>
      </c>
      <c r="D22" s="53">
        <f t="shared" si="1"/>
        <v>8188</v>
      </c>
      <c r="E22" s="53">
        <f t="shared" si="2"/>
        <v>10429</v>
      </c>
      <c r="F22" s="53">
        <v>13</v>
      </c>
      <c r="G22" s="53">
        <v>11</v>
      </c>
      <c r="H22" s="53">
        <v>149</v>
      </c>
      <c r="I22" s="53">
        <v>175</v>
      </c>
      <c r="J22" s="53">
        <v>2029</v>
      </c>
      <c r="K22" s="53">
        <v>2029</v>
      </c>
      <c r="L22" s="53">
        <v>3359</v>
      </c>
      <c r="M22" s="53">
        <v>4096</v>
      </c>
      <c r="N22" s="53">
        <v>1950</v>
      </c>
      <c r="O22" s="53">
        <v>2616</v>
      </c>
      <c r="P22" s="53">
        <v>688</v>
      </c>
      <c r="Q22" s="53">
        <v>1502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1002</v>
      </c>
      <c r="D24" s="53">
        <f t="shared" si="1"/>
        <v>511</v>
      </c>
      <c r="E24" s="53">
        <f t="shared" si="2"/>
        <v>491</v>
      </c>
      <c r="F24" s="53">
        <v>1</v>
      </c>
      <c r="G24" s="53">
        <v>1</v>
      </c>
      <c r="H24" s="53">
        <v>13</v>
      </c>
      <c r="I24" s="53">
        <v>10</v>
      </c>
      <c r="J24" s="53">
        <v>78</v>
      </c>
      <c r="K24" s="53">
        <v>75</v>
      </c>
      <c r="L24" s="53">
        <v>179</v>
      </c>
      <c r="M24" s="53">
        <v>166</v>
      </c>
      <c r="N24" s="53">
        <v>190</v>
      </c>
      <c r="O24" s="53">
        <v>182</v>
      </c>
      <c r="P24" s="53">
        <v>50</v>
      </c>
      <c r="Q24" s="53">
        <v>57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2807</v>
      </c>
      <c r="D25" s="53">
        <f t="shared" si="1"/>
        <v>1739</v>
      </c>
      <c r="E25" s="53">
        <f t="shared" si="2"/>
        <v>1068</v>
      </c>
      <c r="F25" s="53">
        <v>4</v>
      </c>
      <c r="G25" s="53">
        <v>8</v>
      </c>
      <c r="H25" s="53">
        <v>33</v>
      </c>
      <c r="I25" s="53">
        <v>23</v>
      </c>
      <c r="J25" s="53">
        <v>95</v>
      </c>
      <c r="K25" s="53">
        <v>75</v>
      </c>
      <c r="L25" s="53">
        <v>853</v>
      </c>
      <c r="M25" s="53">
        <v>372</v>
      </c>
      <c r="N25" s="53">
        <v>635</v>
      </c>
      <c r="O25" s="53">
        <v>407</v>
      </c>
      <c r="P25" s="53">
        <v>119</v>
      </c>
      <c r="Q25" s="53">
        <v>183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18</v>
      </c>
      <c r="D26" s="53">
        <f t="shared" si="1"/>
        <v>8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3536</v>
      </c>
      <c r="D27" s="53">
        <f t="shared" si="1"/>
        <v>1564</v>
      </c>
      <c r="E27" s="53">
        <f t="shared" si="2"/>
        <v>1972</v>
      </c>
      <c r="F27" s="53">
        <v>15</v>
      </c>
      <c r="G27" s="53">
        <v>11</v>
      </c>
      <c r="H27" s="53">
        <v>96</v>
      </c>
      <c r="I27" s="53">
        <v>90</v>
      </c>
      <c r="J27" s="53">
        <v>495</v>
      </c>
      <c r="K27" s="53">
        <v>468</v>
      </c>
      <c r="L27" s="53">
        <v>558</v>
      </c>
      <c r="M27" s="53">
        <v>830</v>
      </c>
      <c r="N27" s="53">
        <v>341</v>
      </c>
      <c r="O27" s="53">
        <v>445</v>
      </c>
      <c r="P27" s="53">
        <v>59</v>
      </c>
      <c r="Q27" s="53">
        <v>128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300</v>
      </c>
      <c r="D28" s="53">
        <f t="shared" si="1"/>
        <v>222</v>
      </c>
      <c r="E28" s="53">
        <f t="shared" si="2"/>
        <v>78</v>
      </c>
      <c r="F28" s="53">
        <v>0</v>
      </c>
      <c r="G28" s="53">
        <v>0</v>
      </c>
      <c r="H28" s="53">
        <v>2</v>
      </c>
      <c r="I28" s="53">
        <v>3</v>
      </c>
      <c r="J28" s="53">
        <v>8</v>
      </c>
      <c r="K28" s="53">
        <v>11</v>
      </c>
      <c r="L28" s="53">
        <v>121</v>
      </c>
      <c r="M28" s="53">
        <v>37</v>
      </c>
      <c r="N28" s="53">
        <v>76</v>
      </c>
      <c r="O28" s="53">
        <v>21</v>
      </c>
      <c r="P28" s="53">
        <v>15</v>
      </c>
      <c r="Q28" s="53">
        <v>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8898</v>
      </c>
      <c r="D29" s="53">
        <f t="shared" si="1"/>
        <v>3999</v>
      </c>
      <c r="E29" s="53">
        <f t="shared" si="2"/>
        <v>4899</v>
      </c>
      <c r="F29" s="53">
        <v>67</v>
      </c>
      <c r="G29" s="53">
        <v>59</v>
      </c>
      <c r="H29" s="53">
        <v>286</v>
      </c>
      <c r="I29" s="53">
        <v>261</v>
      </c>
      <c r="J29" s="53">
        <v>1000</v>
      </c>
      <c r="K29" s="53">
        <v>869</v>
      </c>
      <c r="L29" s="53">
        <v>1486</v>
      </c>
      <c r="M29" s="53">
        <v>1990</v>
      </c>
      <c r="N29" s="53">
        <v>875</v>
      </c>
      <c r="O29" s="53">
        <v>1065</v>
      </c>
      <c r="P29" s="53">
        <v>285</v>
      </c>
      <c r="Q29" s="53">
        <v>655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4866</v>
      </c>
      <c r="D30" s="53">
        <f t="shared" si="1"/>
        <v>2043</v>
      </c>
      <c r="E30" s="53">
        <f t="shared" si="2"/>
        <v>2823</v>
      </c>
      <c r="F30" s="53">
        <v>35</v>
      </c>
      <c r="G30" s="53">
        <v>42</v>
      </c>
      <c r="H30" s="53">
        <v>221</v>
      </c>
      <c r="I30" s="53">
        <v>210</v>
      </c>
      <c r="J30" s="53">
        <v>735</v>
      </c>
      <c r="K30" s="53">
        <v>694</v>
      </c>
      <c r="L30" s="53">
        <v>640</v>
      </c>
      <c r="M30" s="53">
        <v>1375</v>
      </c>
      <c r="N30" s="53">
        <v>345</v>
      </c>
      <c r="O30" s="53">
        <v>388</v>
      </c>
      <c r="P30" s="53">
        <v>67</v>
      </c>
      <c r="Q30" s="53">
        <v>114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9072</v>
      </c>
      <c r="D31" s="53">
        <f t="shared" si="1"/>
        <v>4144</v>
      </c>
      <c r="E31" s="53">
        <f t="shared" si="2"/>
        <v>4928</v>
      </c>
      <c r="F31" s="53">
        <v>53</v>
      </c>
      <c r="G31" s="53">
        <v>54</v>
      </c>
      <c r="H31" s="53">
        <v>294</v>
      </c>
      <c r="I31" s="53">
        <v>262</v>
      </c>
      <c r="J31" s="53">
        <v>990</v>
      </c>
      <c r="K31" s="53">
        <v>987</v>
      </c>
      <c r="L31" s="53">
        <v>1630</v>
      </c>
      <c r="M31" s="53">
        <v>1992</v>
      </c>
      <c r="N31" s="53">
        <v>926</v>
      </c>
      <c r="O31" s="53">
        <v>1079</v>
      </c>
      <c r="P31" s="53">
        <v>251</v>
      </c>
      <c r="Q31" s="53">
        <v>554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5404</v>
      </c>
      <c r="D32" s="53">
        <f t="shared" si="1"/>
        <v>2388</v>
      </c>
      <c r="E32" s="53">
        <f t="shared" si="2"/>
        <v>3016</v>
      </c>
      <c r="F32" s="53">
        <v>24</v>
      </c>
      <c r="G32" s="53">
        <v>14</v>
      </c>
      <c r="H32" s="53">
        <v>144</v>
      </c>
      <c r="I32" s="53">
        <v>148</v>
      </c>
      <c r="J32" s="53">
        <v>699</v>
      </c>
      <c r="K32" s="53">
        <v>639</v>
      </c>
      <c r="L32" s="53">
        <v>797</v>
      </c>
      <c r="M32" s="53">
        <v>1272</v>
      </c>
      <c r="N32" s="53">
        <v>566</v>
      </c>
      <c r="O32" s="53">
        <v>716</v>
      </c>
      <c r="P32" s="53">
        <v>158</v>
      </c>
      <c r="Q32" s="53">
        <v>227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21191</v>
      </c>
      <c r="D33" s="53">
        <f t="shared" si="1"/>
        <v>9515</v>
      </c>
      <c r="E33" s="53">
        <f t="shared" si="2"/>
        <v>11676</v>
      </c>
      <c r="F33" s="53">
        <v>0</v>
      </c>
      <c r="G33" s="53">
        <v>2</v>
      </c>
      <c r="H33" s="53">
        <v>80</v>
      </c>
      <c r="I33" s="53">
        <v>94</v>
      </c>
      <c r="J33" s="53">
        <v>1843</v>
      </c>
      <c r="K33" s="53">
        <v>1674</v>
      </c>
      <c r="L33" s="53">
        <v>4036</v>
      </c>
      <c r="M33" s="53">
        <v>3645</v>
      </c>
      <c r="N33" s="53">
        <v>2314</v>
      </c>
      <c r="O33" s="53">
        <v>2915</v>
      </c>
      <c r="P33" s="53">
        <v>1242</v>
      </c>
      <c r="Q33" s="53">
        <v>3346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8653</v>
      </c>
      <c r="D34" s="53">
        <f t="shared" si="1"/>
        <v>3789</v>
      </c>
      <c r="E34" s="53">
        <f t="shared" si="2"/>
        <v>4864</v>
      </c>
      <c r="F34" s="53">
        <v>1</v>
      </c>
      <c r="G34" s="53">
        <v>0</v>
      </c>
      <c r="H34" s="53">
        <v>32</v>
      </c>
      <c r="I34" s="53">
        <v>38</v>
      </c>
      <c r="J34" s="53">
        <v>747</v>
      </c>
      <c r="K34" s="53">
        <v>705</v>
      </c>
      <c r="L34" s="53">
        <v>1776</v>
      </c>
      <c r="M34" s="53">
        <v>1584</v>
      </c>
      <c r="N34" s="53">
        <v>814</v>
      </c>
      <c r="O34" s="53">
        <v>1112</v>
      </c>
      <c r="P34" s="53">
        <v>419</v>
      </c>
      <c r="Q34" s="53">
        <v>1425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40026</v>
      </c>
      <c r="D35" s="53">
        <f t="shared" si="1"/>
        <v>18363</v>
      </c>
      <c r="E35" s="53">
        <f t="shared" si="2"/>
        <v>21663</v>
      </c>
      <c r="F35" s="53">
        <v>118</v>
      </c>
      <c r="G35" s="53">
        <v>99</v>
      </c>
      <c r="H35" s="53">
        <v>648</v>
      </c>
      <c r="I35" s="53">
        <v>653</v>
      </c>
      <c r="J35" s="53">
        <v>3249</v>
      </c>
      <c r="K35" s="53">
        <v>3050</v>
      </c>
      <c r="L35" s="53">
        <v>6783</v>
      </c>
      <c r="M35" s="53">
        <v>6670</v>
      </c>
      <c r="N35" s="53">
        <v>5127</v>
      </c>
      <c r="O35" s="53">
        <v>5737</v>
      </c>
      <c r="P35" s="53">
        <v>2438</v>
      </c>
      <c r="Q35" s="53">
        <v>5454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2252</v>
      </c>
      <c r="D36" s="53">
        <f t="shared" si="1"/>
        <v>988</v>
      </c>
      <c r="E36" s="53">
        <f t="shared" si="2"/>
        <v>1264</v>
      </c>
      <c r="F36" s="53">
        <v>1</v>
      </c>
      <c r="G36" s="53">
        <v>0</v>
      </c>
      <c r="H36" s="53">
        <v>5</v>
      </c>
      <c r="I36" s="53">
        <v>2</v>
      </c>
      <c r="J36" s="53">
        <v>205</v>
      </c>
      <c r="K36" s="53">
        <v>156</v>
      </c>
      <c r="L36" s="53">
        <v>443</v>
      </c>
      <c r="M36" s="53">
        <v>407</v>
      </c>
      <c r="N36" s="53">
        <v>217</v>
      </c>
      <c r="O36" s="53">
        <v>339</v>
      </c>
      <c r="P36" s="53">
        <v>117</v>
      </c>
      <c r="Q36" s="53">
        <v>360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422</v>
      </c>
      <c r="D37" s="53">
        <f t="shared" si="1"/>
        <v>214</v>
      </c>
      <c r="E37" s="53">
        <f t="shared" si="2"/>
        <v>208</v>
      </c>
      <c r="F37" s="53">
        <v>0</v>
      </c>
      <c r="G37" s="53">
        <v>0</v>
      </c>
      <c r="H37" s="53">
        <v>1</v>
      </c>
      <c r="I37" s="53">
        <v>0</v>
      </c>
      <c r="J37" s="53">
        <v>42</v>
      </c>
      <c r="K37" s="53">
        <v>29</v>
      </c>
      <c r="L37" s="53">
        <v>105</v>
      </c>
      <c r="M37" s="53">
        <v>75</v>
      </c>
      <c r="N37" s="53">
        <v>47</v>
      </c>
      <c r="O37" s="53">
        <v>43</v>
      </c>
      <c r="P37" s="53">
        <v>19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4743</v>
      </c>
      <c r="D38" s="53">
        <f t="shared" si="1"/>
        <v>2210</v>
      </c>
      <c r="E38" s="53">
        <f t="shared" si="2"/>
        <v>2533</v>
      </c>
      <c r="F38" s="53">
        <v>7</v>
      </c>
      <c r="G38" s="53">
        <v>8</v>
      </c>
      <c r="H38" s="53">
        <v>38</v>
      </c>
      <c r="I38" s="53">
        <v>50</v>
      </c>
      <c r="J38" s="53">
        <v>313</v>
      </c>
      <c r="K38" s="53">
        <v>310</v>
      </c>
      <c r="L38" s="53">
        <v>738</v>
      </c>
      <c r="M38" s="53">
        <v>580</v>
      </c>
      <c r="N38" s="53">
        <v>688</v>
      </c>
      <c r="O38" s="53">
        <v>788</v>
      </c>
      <c r="P38" s="53">
        <v>426</v>
      </c>
      <c r="Q38" s="53">
        <v>797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25573</v>
      </c>
      <c r="D39" s="53">
        <f t="shared" si="1"/>
        <v>11263</v>
      </c>
      <c r="E39" s="53">
        <f t="shared" si="2"/>
        <v>14310</v>
      </c>
      <c r="F39" s="53">
        <v>118</v>
      </c>
      <c r="G39" s="53">
        <v>123</v>
      </c>
      <c r="H39" s="53">
        <v>592</v>
      </c>
      <c r="I39" s="53">
        <v>537</v>
      </c>
      <c r="J39" s="53">
        <v>2174</v>
      </c>
      <c r="K39" s="53">
        <v>1981</v>
      </c>
      <c r="L39" s="53">
        <v>4562</v>
      </c>
      <c r="M39" s="53">
        <v>4779</v>
      </c>
      <c r="N39" s="53">
        <v>2559</v>
      </c>
      <c r="O39" s="53">
        <v>3448</v>
      </c>
      <c r="P39" s="53">
        <v>1258</v>
      </c>
      <c r="Q39" s="53">
        <v>3442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16463</v>
      </c>
      <c r="D40" s="53">
        <f t="shared" si="1"/>
        <v>7108</v>
      </c>
      <c r="E40" s="53">
        <f t="shared" si="2"/>
        <v>9355</v>
      </c>
      <c r="F40" s="53">
        <v>85</v>
      </c>
      <c r="G40" s="53">
        <v>119</v>
      </c>
      <c r="H40" s="53">
        <v>458</v>
      </c>
      <c r="I40" s="53">
        <v>423</v>
      </c>
      <c r="J40" s="53">
        <v>1544</v>
      </c>
      <c r="K40" s="53">
        <v>1408</v>
      </c>
      <c r="L40" s="53">
        <v>2728</v>
      </c>
      <c r="M40" s="53">
        <v>3354</v>
      </c>
      <c r="N40" s="53">
        <v>1597</v>
      </c>
      <c r="O40" s="53">
        <v>2113</v>
      </c>
      <c r="P40" s="53">
        <v>696</v>
      </c>
      <c r="Q40" s="53">
        <v>1938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17375</v>
      </c>
      <c r="D41" s="53">
        <f t="shared" si="1"/>
        <v>8179</v>
      </c>
      <c r="E41" s="53">
        <f t="shared" si="2"/>
        <v>9196</v>
      </c>
      <c r="F41" s="53">
        <v>40</v>
      </c>
      <c r="G41" s="53">
        <v>58</v>
      </c>
      <c r="H41" s="53">
        <v>306</v>
      </c>
      <c r="I41" s="53">
        <v>229</v>
      </c>
      <c r="J41" s="53">
        <v>1348</v>
      </c>
      <c r="K41" s="53">
        <v>1277</v>
      </c>
      <c r="L41" s="53">
        <v>3187</v>
      </c>
      <c r="M41" s="53">
        <v>2842</v>
      </c>
      <c r="N41" s="53">
        <v>2270</v>
      </c>
      <c r="O41" s="53">
        <v>2521</v>
      </c>
      <c r="P41" s="53">
        <v>1028</v>
      </c>
      <c r="Q41" s="53">
        <v>2269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8599</v>
      </c>
      <c r="D42" s="53">
        <f t="shared" si="1"/>
        <v>4093</v>
      </c>
      <c r="E42" s="53">
        <f t="shared" si="2"/>
        <v>4506</v>
      </c>
      <c r="F42" s="53">
        <v>13</v>
      </c>
      <c r="G42" s="53">
        <v>20</v>
      </c>
      <c r="H42" s="53">
        <v>110</v>
      </c>
      <c r="I42" s="53">
        <v>123</v>
      </c>
      <c r="J42" s="53">
        <v>721</v>
      </c>
      <c r="K42" s="53">
        <v>656</v>
      </c>
      <c r="L42" s="53">
        <v>1609</v>
      </c>
      <c r="M42" s="53">
        <v>1304</v>
      </c>
      <c r="N42" s="53">
        <v>1158</v>
      </c>
      <c r="O42" s="53">
        <v>1225</v>
      </c>
      <c r="P42" s="53">
        <v>482</v>
      </c>
      <c r="Q42" s="53">
        <v>1178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255558</v>
      </c>
      <c r="D43" s="52">
        <f>SUM(D20:D42)-D21-D23-D26-D37</f>
        <v>116914</v>
      </c>
      <c r="E43" s="52">
        <f>SUM(E20:E42)-E21-E23-E26-E37</f>
        <v>138644</v>
      </c>
      <c r="F43" s="52">
        <f t="shared" ref="F43:Q43" si="4">SUM(F20:F42)-F21-F23-F26-F37</f>
        <v>821</v>
      </c>
      <c r="G43" s="52">
        <f t="shared" si="4"/>
        <v>866</v>
      </c>
      <c r="H43" s="52">
        <f t="shared" si="4"/>
        <v>4460</v>
      </c>
      <c r="I43" s="52">
        <f t="shared" si="4"/>
        <v>4272</v>
      </c>
      <c r="J43" s="52">
        <f t="shared" si="4"/>
        <v>21967</v>
      </c>
      <c r="K43" s="52">
        <f t="shared" si="4"/>
        <v>20573</v>
      </c>
      <c r="L43" s="52">
        <f t="shared" si="4"/>
        <v>45843</v>
      </c>
      <c r="M43" s="52">
        <f t="shared" si="4"/>
        <v>47576</v>
      </c>
      <c r="N43" s="52">
        <f t="shared" si="4"/>
        <v>31089</v>
      </c>
      <c r="O43" s="52">
        <f t="shared" si="4"/>
        <v>35857</v>
      </c>
      <c r="P43" s="52">
        <f t="shared" si="4"/>
        <v>12734</v>
      </c>
      <c r="Q43" s="52">
        <f t="shared" si="4"/>
        <v>29500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2024-10-01T07:03:09Z</dcterms:modified>
</cp:coreProperties>
</file>