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<sst xmlns="http://schemas.openxmlformats.org/spreadsheetml/2006/main" count="570" uniqueCount="127">
  <si>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</si>
  <si>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</si>
  <si>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</si>
  <si>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</si>
  <si>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</si>
  <si>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</si>
  <si>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</si>
  <si>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</si>
  <si>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</si>
  <si>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</si>
  <si>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</si>
  <si>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</si>
  <si>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</si>
  <si>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</si>
  <si>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</si>
  <si>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</si>
  <si>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</si>
  <si>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</si>
  <si>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</si>
  <si>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</si>
  <si>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</si>
  <si>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</si>
  <si>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</si>
  <si>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</si>
  <si>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</si>
  <si>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</si>
  <si>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</si>
  <si>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</si>
  <si>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</si>
  <si>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</si>
  <si>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</si>
  <si>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</si>
  <si>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</si>
  <si>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</si>
  <si>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</si>
  <si>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</si>
  <si>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</si>
  <si>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</si>
  <si>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</si>
  <si>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</si>
  <si>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</si>
  <si>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</si>
  <si>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</si>
  <si>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</si>
  <si>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</si>
  <si>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</si>
  <si>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</si>
  <si>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</si>
  <si>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</si>
  <si>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</si>
  <si>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</si>
  <si>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</si>
  <si>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</si>
  <si>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</si>
  <si>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</si>
  <si>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</si>
  <si>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</si>
  <si>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</si>
  <si>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</si>
  <si>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</si>
  <si>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</si>
  <si>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</si>
  <si>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</si>
  <si>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</si>
  <si>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</si>
  <si>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</si>
  <si>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</si>
  <si>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</si>
  <si>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</si>
  <si>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</si>
  <si>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</si>
  <si>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</si>
  <si>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</si>
  <si>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</si>
  <si>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</si>
  <si>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</si>
  <si>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</si>
  <si>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</si>
  <si>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</si>
  <si>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</si>
  <si>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</si>
  <si>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</si>
  <si>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</si>
  <si>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</si>
  <si>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</si>
  <si>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</si>
  <si>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</si>
  <si>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</si>
  <si>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</si>
  <si>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</si>
  <si>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</si>
  <si>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</si>
  <si>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</si>
  <si>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</si>
  <si>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</si>
  <si>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</si>
  <si>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</si>
  <si>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</si>
  <si>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</si>
  <si>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</si>
  <si>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</si>
  <si>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</si>
  <si>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</si>
  <si>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</si>
  <si>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</si>
  <si>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</si>
  <si>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</si>
  <si>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</si>
  <si>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</si>
  <si>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</si>
  <si>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</si>
  <si>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</si>
  <si>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</si>
  <si>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</si>
  <si>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</si>
  <si>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</si>
  <si>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</si>
  <si>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</si>
  <si>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</si>
  <si>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</si>
  <si>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</si>
  <si>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</si>
  <si>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</si>
  <si>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</si>
  <si>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</si>
  <si>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сентября</t>
  </si>
  <si>
    <t>01 сентября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</si>
</sst>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126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667698</v>
      </c>
      <c r="E20" s="21">
        <f>G20+I20+K20+O20+Q20+M20</f>
        <v>308465</v>
      </c>
      <c r="F20" s="21">
        <f>H20+J20+L20+P20+R20+N20</f>
        <v>359233</v>
      </c>
      <c r="G20" s="21">
        <f t="shared" ref="G20:R20" si="1">SUM(G21:G43)</f>
        <v>2375</v>
      </c>
      <c r="H20" s="21">
        <f t="shared" si="1"/>
        <v>2271</v>
      </c>
      <c r="I20" s="21">
        <f t="shared" si="1"/>
        <v>12208</v>
      </c>
      <c r="J20" s="21">
        <f t="shared" si="1"/>
        <v>11744</v>
      </c>
      <c r="K20" s="21">
        <f t="shared" si="1"/>
        <v>55593</v>
      </c>
      <c r="L20" s="21">
        <f t="shared" si="1"/>
        <v>52340</v>
      </c>
      <c r="M20" s="21">
        <f t="shared" si="1"/>
        <v>118979</v>
      </c>
      <c r="N20" s="21">
        <f t="shared" si="1"/>
        <v>122561</v>
      </c>
      <c r="O20" s="21">
        <f t="shared" si="1"/>
        <v>85539</v>
      </c>
      <c r="P20" s="21">
        <f t="shared" si="1"/>
        <v>95833</v>
      </c>
      <c r="Q20" s="21">
        <f t="shared" si="1"/>
        <v>33771</v>
      </c>
      <c r="R20" s="21">
        <f t="shared" si="1"/>
        <v>74484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1741</v>
      </c>
      <c r="E21" s="27">
        <f>G21+I21+K21+O21+Q21+M21</f>
        <v>467</v>
      </c>
      <c r="F21" s="27">
        <f>H21+J21+L21+P21+R21+N21</f>
        <v>1274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200</v>
      </c>
      <c r="N21" s="27">
        <f>'Прил.12 согаз'!N21+'Прил.12 альфа'!N21</f>
        <v>581</v>
      </c>
      <c r="O21" s="27">
        <f>'Прил.12 согаз'!O21+'Прил.12 альфа'!O21</f>
        <v>189</v>
      </c>
      <c r="P21" s="27">
        <f>'Прил.12 согаз'!P21+'Прил.12 альфа'!P21</f>
        <v>600</v>
      </c>
      <c r="Q21" s="27">
        <f>'Прил.12 согаз'!Q21+'Прил.12 альфа'!Q21</f>
        <v>78</v>
      </c>
      <c r="R21" s="27">
        <f>'Прил.12 согаз'!R21+'Прил.12 альфа'!R21</f>
        <v>93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72715</v>
      </c>
      <c r="E22" s="27">
        <f t="shared" ref="E22:E43" si="2">G22+I22+K22+O22+Q22+M22</f>
        <v>34173</v>
      </c>
      <c r="F22" s="27">
        <f t="shared" ref="F22:F43" si="3">H22+J22+L22+P22+R22+N22</f>
        <v>38542</v>
      </c>
      <c r="G22" s="27">
        <f>'Прил.12 согаз'!G22+'Прил.12 альфа'!G22</f>
        <v>171</v>
      </c>
      <c r="H22" s="27">
        <f>'Прил.12 согаз'!H22+'Прил.12 альфа'!H22</f>
        <v>159</v>
      </c>
      <c r="I22" s="27">
        <f>'Прил.12 согаз'!I22+'Прил.12 альфа'!I22</f>
        <v>1205</v>
      </c>
      <c r="J22" s="27">
        <f>'Прил.12 согаз'!J22+'Прил.12 альфа'!J22</f>
        <v>1167</v>
      </c>
      <c r="K22" s="27">
        <f>'Прил.12 согаз'!K22+'Прил.12 альфа'!K22</f>
        <v>6077</v>
      </c>
      <c r="L22" s="27">
        <f>'Прил.12 согаз'!L22+'Прил.12 альфа'!L22</f>
        <v>5717</v>
      </c>
      <c r="M22" s="27">
        <f>'Прил.12 согаз'!M22+'Прил.12 альфа'!M22</f>
        <v>13990</v>
      </c>
      <c r="N22" s="27">
        <f>'Прил.12 согаз'!N22+'Прил.12 альфа'!N22</f>
        <v>12726</v>
      </c>
      <c r="O22" s="27">
        <f>'Прил.12 согаз'!O22+'Прил.12 альфа'!O22</f>
        <v>9075</v>
      </c>
      <c r="P22" s="27">
        <f>'Прил.12 согаз'!P22+'Прил.12 альфа'!P22</f>
        <v>10000</v>
      </c>
      <c r="Q22" s="27">
        <f>'Прил.12 согаз'!Q22+'Прил.12 альфа'!Q22</f>
        <v>3655</v>
      </c>
      <c r="R22" s="27">
        <f>'Прил.12 согаз'!R22+'Прил.12 альфа'!R22</f>
        <v>8773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39922</v>
      </c>
      <c r="E23" s="27">
        <f t="shared" si="2"/>
        <v>17908</v>
      </c>
      <c r="F23" s="27">
        <f t="shared" si="3"/>
        <v>22014</v>
      </c>
      <c r="G23" s="27">
        <f>'Прил.12 согаз'!G23+'Прил.12 альфа'!G23</f>
        <v>138</v>
      </c>
      <c r="H23" s="27">
        <f>'Прил.12 согаз'!H23+'Прил.12 альфа'!H23</f>
        <v>95</v>
      </c>
      <c r="I23" s="27">
        <f>'Прил.12 согаз'!I23+'Прил.12 альфа'!I23</f>
        <v>697</v>
      </c>
      <c r="J23" s="27">
        <f>'Прил.12 согаз'!J23+'Прил.12 альфа'!J23</f>
        <v>712</v>
      </c>
      <c r="K23" s="27">
        <f>'Прил.12 согаз'!K23+'Прил.12 альфа'!K23</f>
        <v>3590</v>
      </c>
      <c r="L23" s="27">
        <f>'Прил.12 согаз'!L23+'Прил.12 альфа'!L23</f>
        <v>3301</v>
      </c>
      <c r="M23" s="27">
        <f>'Прил.12 согаз'!M23+'Прил.12 альфа'!M23</f>
        <v>6015</v>
      </c>
      <c r="N23" s="27">
        <f>'Прил.12 согаз'!N23+'Прил.12 альфа'!N23</f>
        <v>6206</v>
      </c>
      <c r="O23" s="27">
        <f>'Прил.12 согаз'!O23+'Прил.12 альфа'!O23</f>
        <v>4902</v>
      </c>
      <c r="P23" s="27">
        <f>'Прил.12 согаз'!P23+'Прил.12 альфа'!P23</f>
        <v>5855</v>
      </c>
      <c r="Q23" s="27">
        <f>'Прил.12 согаз'!Q23+'Прил.12 альфа'!Q23</f>
        <v>2566</v>
      </c>
      <c r="R23" s="27">
        <f>'Прил.12 согаз'!R23+'Прил.12 альфа'!R23</f>
        <v>5845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40776</v>
      </c>
      <c r="E24" s="27">
        <f t="shared" si="2"/>
        <v>19326</v>
      </c>
      <c r="F24" s="27">
        <f t="shared" si="3"/>
        <v>21450</v>
      </c>
      <c r="G24" s="27">
        <f>'Прил.12 согаз'!G24+'Прил.12 альфа'!G24</f>
        <v>114</v>
      </c>
      <c r="H24" s="27">
        <f>'Прил.12 согаз'!H24+'Прил.12 альфа'!H24</f>
        <v>139</v>
      </c>
      <c r="I24" s="27">
        <f>'Прил.12 согаз'!I24+'Прил.12 альфа'!I24</f>
        <v>729</v>
      </c>
      <c r="J24" s="27">
        <f>'Прил.12 согаз'!J24+'Прил.12 альфа'!J24</f>
        <v>688</v>
      </c>
      <c r="K24" s="27">
        <f>'Прил.12 согаз'!K24+'Прил.12 альфа'!K24</f>
        <v>3213</v>
      </c>
      <c r="L24" s="27">
        <f>'Прил.12 согаз'!L24+'Прил.12 альфа'!L24</f>
        <v>3136</v>
      </c>
      <c r="M24" s="27">
        <f>'Прил.12 согаз'!M24+'Прил.12 альфа'!M24</f>
        <v>7662</v>
      </c>
      <c r="N24" s="27">
        <f>'Прил.12 согаз'!N24+'Прил.12 альфа'!N24</f>
        <v>7088</v>
      </c>
      <c r="O24" s="27">
        <f>'Прил.12 согаз'!O24+'Прил.12 альфа'!O24</f>
        <v>5505</v>
      </c>
      <c r="P24" s="27">
        <f>'Прил.12 согаз'!P24+'Прил.12 альфа'!P24</f>
        <v>5885</v>
      </c>
      <c r="Q24" s="27">
        <f>'Прил.12 согаз'!Q24+'Прил.12 альфа'!Q24</f>
        <v>2103</v>
      </c>
      <c r="R24" s="27">
        <f>'Прил.12 согаз'!R24+'Прил.12 альфа'!R24</f>
        <v>4514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8667</v>
      </c>
      <c r="E25" s="27">
        <f t="shared" si="2"/>
        <v>4079</v>
      </c>
      <c r="F25" s="27">
        <f t="shared" si="3"/>
        <v>4588</v>
      </c>
      <c r="G25" s="27">
        <f>'Прил.12 согаз'!G25+'Прил.12 альфа'!G25</f>
        <v>26</v>
      </c>
      <c r="H25" s="27">
        <f>'Прил.12 согаз'!H25+'Прил.12 альфа'!H25</f>
        <v>24</v>
      </c>
      <c r="I25" s="27">
        <f>'Прил.12 согаз'!I25+'Прил.12 альфа'!I25</f>
        <v>111</v>
      </c>
      <c r="J25" s="27">
        <f>'Прил.12 согаз'!J25+'Прил.12 альфа'!J25</f>
        <v>131</v>
      </c>
      <c r="K25" s="27">
        <f>'Прил.12 согаз'!K25+'Прил.12 альфа'!K25</f>
        <v>716</v>
      </c>
      <c r="L25" s="27">
        <f>'Прил.12 согаз'!L25+'Прил.12 альфа'!L25</f>
        <v>660</v>
      </c>
      <c r="M25" s="27">
        <f>'Прил.12 согаз'!M25+'Прил.12 альфа'!M25</f>
        <v>1456</v>
      </c>
      <c r="N25" s="27">
        <f>'Прил.12 согаз'!N25+'Прил.12 альфа'!N25</f>
        <v>1240</v>
      </c>
      <c r="O25" s="27">
        <f>'Прил.12 согаз'!O25+'Прил.12 альфа'!O25</f>
        <v>1237</v>
      </c>
      <c r="P25" s="27">
        <f>'Прил.12 согаз'!P25+'Прил.12 альфа'!P25</f>
        <v>1306</v>
      </c>
      <c r="Q25" s="27">
        <f>'Прил.12 согаз'!Q25+'Прил.12 альфа'!Q25</f>
        <v>533</v>
      </c>
      <c r="R25" s="27">
        <f>'Прил.12 согаз'!R25+'Прил.12 альфа'!R25</f>
        <v>1227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57856</v>
      </c>
      <c r="E26" s="27">
        <f t="shared" si="2"/>
        <v>26767</v>
      </c>
      <c r="F26" s="27">
        <f t="shared" si="3"/>
        <v>31089</v>
      </c>
      <c r="G26" s="27">
        <f>'Прил.12 согаз'!G26+'Прил.12 альфа'!G26</f>
        <v>159</v>
      </c>
      <c r="H26" s="27">
        <f>'Прил.12 согаз'!H26+'Прил.12 альфа'!H26</f>
        <v>169</v>
      </c>
      <c r="I26" s="27">
        <f>'Прил.12 согаз'!I26+'Прил.12 альфа'!I26</f>
        <v>998</v>
      </c>
      <c r="J26" s="27">
        <f>'Прил.12 согаз'!J26+'Прил.12 альфа'!J26</f>
        <v>854</v>
      </c>
      <c r="K26" s="27">
        <f>'Прил.12 согаз'!K26+'Прил.12 альфа'!K26</f>
        <v>4637</v>
      </c>
      <c r="L26" s="27">
        <f>'Прил.12 согаз'!L26+'Прил.12 альфа'!L26</f>
        <v>4337</v>
      </c>
      <c r="M26" s="27">
        <f>'Прил.12 согаз'!M26+'Прил.12 альфа'!M26</f>
        <v>10316</v>
      </c>
      <c r="N26" s="27">
        <f>'Прил.12 согаз'!N26+'Прил.12 альфа'!N26</f>
        <v>9609</v>
      </c>
      <c r="O26" s="27">
        <f>'Прил.12 согаз'!O26+'Прил.12 альфа'!O26</f>
        <v>7471</v>
      </c>
      <c r="P26" s="27">
        <f>'Прил.12 согаз'!P26+'Прил.12 альфа'!P26</f>
        <v>8662</v>
      </c>
      <c r="Q26" s="27">
        <f>'Прил.12 согаз'!Q26+'Прил.12 альфа'!Q26</f>
        <v>3186</v>
      </c>
      <c r="R26" s="27">
        <f>'Прил.12 согаз'!R26+'Прил.12 альфа'!R26</f>
        <v>7458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24445</v>
      </c>
      <c r="E27" s="27">
        <f t="shared" si="2"/>
        <v>11101</v>
      </c>
      <c r="F27" s="27">
        <f t="shared" si="3"/>
        <v>13344</v>
      </c>
      <c r="G27" s="27">
        <f>'Прил.12 согаз'!G27+'Прил.12 альфа'!G27</f>
        <v>89</v>
      </c>
      <c r="H27" s="27">
        <f>'Прил.12 согаз'!H27+'Прил.12 альфа'!H27</f>
        <v>111</v>
      </c>
      <c r="I27" s="27">
        <f>'Прил.12 согаз'!I27+'Прил.12 альфа'!I27</f>
        <v>471</v>
      </c>
      <c r="J27" s="27">
        <f>'Прил.12 согаз'!J27+'Прил.12 альфа'!J27</f>
        <v>421</v>
      </c>
      <c r="K27" s="27">
        <f>'Прил.12 согаз'!K27+'Прил.12 альфа'!K27</f>
        <v>2071</v>
      </c>
      <c r="L27" s="27">
        <f>'Прил.12 согаз'!L27+'Прил.12 альфа'!L27</f>
        <v>1974</v>
      </c>
      <c r="M27" s="27">
        <f>'Прил.12 согаз'!M27+'Прил.12 альфа'!M27</f>
        <v>4275</v>
      </c>
      <c r="N27" s="27">
        <f>'Прил.12 согаз'!N27+'Прил.12 альфа'!N27</f>
        <v>4509</v>
      </c>
      <c r="O27" s="27">
        <f>'Прил.12 согаз'!O27+'Прил.12 альфа'!O27</f>
        <v>3026</v>
      </c>
      <c r="P27" s="27">
        <f>'Прил.12 согаз'!P27+'Прил.12 альфа'!P27</f>
        <v>3558</v>
      </c>
      <c r="Q27" s="27">
        <f>'Прил.12 согаз'!Q27+'Прил.12 альфа'!Q27</f>
        <v>1169</v>
      </c>
      <c r="R27" s="27">
        <f>'Прил.12 согаз'!R27+'Прил.12 альфа'!R27</f>
        <v>2771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27647</v>
      </c>
      <c r="E28" s="27">
        <f t="shared" si="2"/>
        <v>12753</v>
      </c>
      <c r="F28" s="27">
        <f t="shared" si="3"/>
        <v>14894</v>
      </c>
      <c r="G28" s="27">
        <f>'Прил.12 согаз'!G28+'Прил.12 альфа'!G28</f>
        <v>89</v>
      </c>
      <c r="H28" s="27">
        <f>'Прил.12 согаз'!H28+'Прил.12 альфа'!H28</f>
        <v>80</v>
      </c>
      <c r="I28" s="27">
        <f>'Прил.12 согаз'!I28+'Прил.12 альфа'!I28</f>
        <v>622</v>
      </c>
      <c r="J28" s="27">
        <f>'Прил.12 согаз'!J28+'Прил.12 альфа'!J28</f>
        <v>557</v>
      </c>
      <c r="K28" s="27">
        <f>'Прил.12 согаз'!K28+'Прил.12 альфа'!K28</f>
        <v>2612</v>
      </c>
      <c r="L28" s="27">
        <f>'Прил.12 согаз'!L28+'Прил.12 альфа'!L28</f>
        <v>2529</v>
      </c>
      <c r="M28" s="27">
        <f>'Прил.12 согаз'!M28+'Прил.12 альфа'!M28</f>
        <v>4759</v>
      </c>
      <c r="N28" s="27">
        <f>'Прил.12 согаз'!N28+'Прил.12 альфа'!N28</f>
        <v>5377</v>
      </c>
      <c r="O28" s="27">
        <f>'Прил.12 согаз'!O28+'Прил.12 альфа'!O28</f>
        <v>3596</v>
      </c>
      <c r="P28" s="27">
        <f>'Прил.12 согаз'!P28+'Прил.12 альфа'!P28</f>
        <v>3883</v>
      </c>
      <c r="Q28" s="27">
        <f>'Прил.12 согаз'!Q28+'Прил.12 альфа'!Q28</f>
        <v>1075</v>
      </c>
      <c r="R28" s="27">
        <f>'Прил.12 согаз'!R28+'Прил.12 альфа'!R28</f>
        <v>2468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44223</v>
      </c>
      <c r="E29" s="27">
        <f t="shared" si="2"/>
        <v>18965</v>
      </c>
      <c r="F29" s="27">
        <f t="shared" si="3"/>
        <v>25258</v>
      </c>
      <c r="G29" s="27">
        <f>'Прил.12 согаз'!G29+'Прил.12 альфа'!G29</f>
        <v>237</v>
      </c>
      <c r="H29" s="27">
        <f>'Прил.12 согаз'!H29+'Прил.12 альфа'!H29</f>
        <v>236</v>
      </c>
      <c r="I29" s="27">
        <f>'Прил.12 согаз'!I29+'Прил.12 альфа'!I29</f>
        <v>1149</v>
      </c>
      <c r="J29" s="27">
        <f>'Прил.12 согаз'!J29+'Прил.12 альфа'!J29</f>
        <v>1214</v>
      </c>
      <c r="K29" s="27">
        <f>'Прил.12 согаз'!K29+'Прил.12 альфа'!K29</f>
        <v>4710</v>
      </c>
      <c r="L29" s="27">
        <f>'Прил.12 согаз'!L29+'Прил.12 альфа'!L29</f>
        <v>4619</v>
      </c>
      <c r="M29" s="27">
        <f>'Прил.12 согаз'!M29+'Прил.12 альфа'!M29</f>
        <v>6634</v>
      </c>
      <c r="N29" s="27">
        <f>'Прил.12 согаз'!N29+'Прил.12 альфа'!N29</f>
        <v>9978</v>
      </c>
      <c r="O29" s="27">
        <f>'Прил.12 согаз'!O29+'Прил.12 альфа'!O29</f>
        <v>4707</v>
      </c>
      <c r="P29" s="27">
        <f>'Прил.12 согаз'!P29+'Прил.12 альфа'!P29</f>
        <v>6120</v>
      </c>
      <c r="Q29" s="27">
        <f>'Прил.12 согаз'!Q29+'Прил.12 альфа'!Q29</f>
        <v>1528</v>
      </c>
      <c r="R29" s="27">
        <f>'Прил.12 согаз'!R29+'Прил.12 альфа'!R29</f>
        <v>3091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110800</v>
      </c>
      <c r="E30" s="27">
        <f t="shared" si="2"/>
        <v>49536</v>
      </c>
      <c r="F30" s="27">
        <f t="shared" si="3"/>
        <v>61264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25245</v>
      </c>
      <c r="N30" s="27">
        <f>'Прил.12 согаз'!N30+'Прил.12 альфа'!N30</f>
        <v>26000</v>
      </c>
      <c r="O30" s="27">
        <f>'Прил.12 согаз'!O30+'Прил.12 альфа'!O30</f>
        <v>16938</v>
      </c>
      <c r="P30" s="27">
        <f>'Прил.12 согаз'!P30+'Прил.12 альфа'!P30</f>
        <v>19198</v>
      </c>
      <c r="Q30" s="27">
        <f>'Прил.12 согаз'!Q30+'Прил.12 альфа'!Q30</f>
        <v>7353</v>
      </c>
      <c r="R30" s="27">
        <f>'Прил.12 согаз'!R30+'Прил.12 альфа'!R30</f>
        <v>16066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92125</v>
      </c>
      <c r="E31" s="27">
        <f t="shared" si="2"/>
        <v>41016</v>
      </c>
      <c r="F31" s="27">
        <f t="shared" si="3"/>
        <v>51109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20506</v>
      </c>
      <c r="N31" s="27">
        <f>'Прил.12 согаз'!N31+'Прил.12 альфа'!N31</f>
        <v>20749</v>
      </c>
      <c r="O31" s="27">
        <f>'Прил.12 согаз'!O31+'Прил.12 альфа'!O31</f>
        <v>14685</v>
      </c>
      <c r="P31" s="27">
        <f>'Прил.12 согаз'!P31+'Прил.12 альфа'!P31</f>
        <v>16557</v>
      </c>
      <c r="Q31" s="27">
        <f>'Прил.12 согаз'!Q31+'Прил.12 альфа'!Q31</f>
        <v>5825</v>
      </c>
      <c r="R31" s="27">
        <f>'Прил.12 согаз'!R31+'Прил.12 альфа'!R31</f>
        <v>13803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21358</v>
      </c>
      <c r="E32" s="27">
        <f t="shared" si="2"/>
        <v>10925</v>
      </c>
      <c r="F32" s="27">
        <f t="shared" si="3"/>
        <v>10433</v>
      </c>
      <c r="G32" s="27">
        <f>'Прил.12 согаз'!G32+'Прил.12 альфа'!G32</f>
        <v>364</v>
      </c>
      <c r="H32" s="27">
        <f>'Прил.12 согаз'!H32+'Прил.12 альфа'!H32</f>
        <v>357</v>
      </c>
      <c r="I32" s="27">
        <f>'Прил.12 согаз'!I32+'Прил.12 альфа'!I32</f>
        <v>1931</v>
      </c>
      <c r="J32" s="27">
        <f>'Прил.12 согаз'!J32+'Прил.12 альфа'!J32</f>
        <v>1827</v>
      </c>
      <c r="K32" s="27">
        <f>'Прил.12 согаз'!K32+'Прил.12 альфа'!K32</f>
        <v>8630</v>
      </c>
      <c r="L32" s="27">
        <f>'Прил.12 согаз'!L32+'Прил.12 альфа'!L32</f>
        <v>8249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15809</v>
      </c>
      <c r="E33" s="27">
        <f t="shared" si="2"/>
        <v>8250</v>
      </c>
      <c r="F33" s="27">
        <f t="shared" si="3"/>
        <v>7559</v>
      </c>
      <c r="G33" s="27">
        <f>'Прил.12 согаз'!G33+'Прил.12 альфа'!G33</f>
        <v>265</v>
      </c>
      <c r="H33" s="27">
        <f>'Прил.12 согаз'!H33+'Прил.12 альфа'!H33</f>
        <v>249</v>
      </c>
      <c r="I33" s="27">
        <f>'Прил.12 согаз'!I33+'Прил.12 альфа'!I33</f>
        <v>1371</v>
      </c>
      <c r="J33" s="27">
        <f>'Прил.12 согаз'!J33+'Прил.12 альфа'!J33</f>
        <v>1329</v>
      </c>
      <c r="K33" s="27">
        <f>'Прил.12 согаз'!K33+'Прил.12 альфа'!K33</f>
        <v>6614</v>
      </c>
      <c r="L33" s="27">
        <f>'Прил.12 согаз'!L33+'Прил.12 альфа'!L33</f>
        <v>5981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16122</v>
      </c>
      <c r="E34" s="27">
        <f t="shared" si="2"/>
        <v>8252</v>
      </c>
      <c r="F34" s="27">
        <f t="shared" si="3"/>
        <v>7870</v>
      </c>
      <c r="G34" s="27">
        <f>'Прил.12 согаз'!G34+'Прил.12 альфа'!G34</f>
        <v>330</v>
      </c>
      <c r="H34" s="27">
        <f>'Прил.12 согаз'!H34+'Прил.12 альфа'!H34</f>
        <v>285</v>
      </c>
      <c r="I34" s="27">
        <f>'Прил.12 согаз'!I34+'Прил.12 альфа'!I34</f>
        <v>1449</v>
      </c>
      <c r="J34" s="27">
        <f>'Прил.12 согаз'!J34+'Прил.12 альфа'!J34</f>
        <v>1470</v>
      </c>
      <c r="K34" s="27">
        <f>'Прил.12 согаз'!K34+'Прил.12 альфа'!K34</f>
        <v>6473</v>
      </c>
      <c r="L34" s="27">
        <f>'Прил.12 согаз'!L34+'Прил.12 альфа'!L34</f>
        <v>6115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17407</v>
      </c>
      <c r="E35" s="63">
        <f t="shared" si="2"/>
        <v>7831</v>
      </c>
      <c r="F35" s="63">
        <f t="shared" si="3"/>
        <v>9576</v>
      </c>
      <c r="G35" s="63">
        <f>'Прил.12 согаз'!G35+'Прил.12 альфа'!G35</f>
        <v>27</v>
      </c>
      <c r="H35" s="63">
        <f>'Прил.12 согаз'!H35+'Прил.12 альфа'!H35</f>
        <v>26</v>
      </c>
      <c r="I35" s="63">
        <f>'Прил.12 согаз'!I35+'Прил.12 альфа'!I35</f>
        <v>220</v>
      </c>
      <c r="J35" s="63">
        <f>'Прил.12 согаз'!J35+'Прил.12 альфа'!J35</f>
        <v>212</v>
      </c>
      <c r="K35" s="63">
        <f>'Прил.12 согаз'!K35+'Прил.12 альфа'!K35</f>
        <v>905</v>
      </c>
      <c r="L35" s="63">
        <f>'Прил.12 согаз'!L35+'Прил.12 альфа'!L35</f>
        <v>864</v>
      </c>
      <c r="M35" s="63">
        <f>'Прил.12 согаз'!M35+'Прил.12 альфа'!M35</f>
        <v>2417</v>
      </c>
      <c r="N35" s="63">
        <f>'Прил.12 согаз'!N35+'Прил.12 альфа'!N35</f>
        <v>3579</v>
      </c>
      <c r="O35" s="63">
        <f>'Прил.12 согаз'!O35+'Прил.12 альфа'!O35</f>
        <v>3062</v>
      </c>
      <c r="P35" s="63">
        <f>'Прил.12 согаз'!P35+'Прил.12 альфа'!P35</f>
        <v>3320</v>
      </c>
      <c r="Q35" s="63">
        <f>'Прил.12 согаз'!Q35+'Прил.12 альфа'!Q35</f>
        <v>1200</v>
      </c>
      <c r="R35" s="63">
        <f>'Прил.12 согаз'!R35+'Прил.12 альфа'!R35</f>
        <v>1575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15586</v>
      </c>
      <c r="E36" s="27">
        <f t="shared" si="2"/>
        <v>7418</v>
      </c>
      <c r="F36" s="27">
        <f t="shared" si="3"/>
        <v>8168</v>
      </c>
      <c r="G36" s="27">
        <f>'Прил.12 согаз'!G36+'Прил.12 альфа'!G36</f>
        <v>49</v>
      </c>
      <c r="H36" s="27">
        <f>'Прил.12 согаз'!H36+'Прил.12 альфа'!H36</f>
        <v>30</v>
      </c>
      <c r="I36" s="27">
        <f>'Прил.12 согаз'!I36+'Прил.12 альфа'!I36</f>
        <v>245</v>
      </c>
      <c r="J36" s="27">
        <f>'Прил.12 согаз'!J36+'Прил.12 альфа'!J36</f>
        <v>213</v>
      </c>
      <c r="K36" s="27">
        <f>'Прил.12 согаз'!K36+'Прил.12 альфа'!K36</f>
        <v>1305</v>
      </c>
      <c r="L36" s="27">
        <f>'Прил.12 согаз'!L36+'Прил.12 альфа'!L36</f>
        <v>1130</v>
      </c>
      <c r="M36" s="27">
        <f>'Прил.12 согаз'!M36+'Прил.12 альфа'!M36</f>
        <v>2778</v>
      </c>
      <c r="N36" s="27">
        <f>'Прил.12 согаз'!N36+'Прил.12 альфа'!N36</f>
        <v>2589</v>
      </c>
      <c r="O36" s="27">
        <f>'Прил.12 согаз'!O36+'Прил.12 альфа'!O36</f>
        <v>2156</v>
      </c>
      <c r="P36" s="27">
        <f>'Прил.12 согаз'!P36+'Прил.12 альфа'!P36</f>
        <v>2337</v>
      </c>
      <c r="Q36" s="27">
        <f>'Прил.12 согаз'!Q36+'Прил.12 альфа'!Q36</f>
        <v>885</v>
      </c>
      <c r="R36" s="27">
        <f>'Прил.12 согаз'!R36+'Прил.12 альфа'!R36</f>
        <v>1869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30901</v>
      </c>
      <c r="E37" s="66">
        <f t="shared" si="2"/>
        <v>13790</v>
      </c>
      <c r="F37" s="66">
        <f t="shared" si="3"/>
        <v>17111</v>
      </c>
      <c r="G37" s="66">
        <f>'Прил.12 согаз'!G37+'Прил.12 альфа'!G37</f>
        <v>157</v>
      </c>
      <c r="H37" s="66">
        <f>'Прил.12 согаз'!H37+'Прил.12 альфа'!H37</f>
        <v>163</v>
      </c>
      <c r="I37" s="66">
        <f>'Прил.12 согаз'!I37+'Прил.12 альфа'!I37</f>
        <v>914</v>
      </c>
      <c r="J37" s="66">
        <f>'Прил.12 согаз'!J37+'Прил.12 альфа'!J37</f>
        <v>849</v>
      </c>
      <c r="K37" s="66">
        <f>'Прил.12 согаз'!K37+'Прил.12 альфа'!K37</f>
        <v>3707</v>
      </c>
      <c r="L37" s="66">
        <f>'Прил.12 согаз'!L37+'Прил.12 альфа'!L37</f>
        <v>3434</v>
      </c>
      <c r="M37" s="66">
        <f>'Прил.12 согаз'!M37+'Прил.12 альфа'!M37</f>
        <v>4940</v>
      </c>
      <c r="N37" s="66">
        <f>'Прил.12 согаз'!N37+'Прил.12 альфа'!N37</f>
        <v>6861</v>
      </c>
      <c r="O37" s="66">
        <f>'Прил.12 согаз'!O37+'Прил.12 альфа'!O37</f>
        <v>3197</v>
      </c>
      <c r="P37" s="66">
        <f>'Прил.12 согаз'!P37+'Прил.12 альфа'!P37</f>
        <v>3955</v>
      </c>
      <c r="Q37" s="66">
        <f>'Прил.12 согаз'!Q37+'Прил.12 альфа'!Q37</f>
        <v>875</v>
      </c>
      <c r="R37" s="66">
        <f>'Прил.12 согаз'!R37+'Прил.12 альфа'!R37</f>
        <v>1849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5649</v>
      </c>
      <c r="E38" s="27">
        <f t="shared" si="2"/>
        <v>2127</v>
      </c>
      <c r="F38" s="27">
        <f t="shared" si="3"/>
        <v>3522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887</v>
      </c>
      <c r="N38" s="27">
        <f>'Прил.12 согаз'!N38+'Прил.12 альфа'!N38</f>
        <v>1014</v>
      </c>
      <c r="O38" s="27">
        <f>'Прил.12 согаз'!O38+'Прил.12 альфа'!O38</f>
        <v>799</v>
      </c>
      <c r="P38" s="27">
        <f>'Прил.12 согаз'!P38+'Прил.12 альфа'!P38</f>
        <v>1409</v>
      </c>
      <c r="Q38" s="27">
        <f>'Прил.12 согаз'!Q38+'Прил.12 альфа'!Q38</f>
        <v>441</v>
      </c>
      <c r="R38" s="27">
        <f>'Прил.12 согаз'!R38+'Прил.12 альфа'!R38</f>
        <v>1099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2703</v>
      </c>
      <c r="E39" s="27">
        <f t="shared" si="2"/>
        <v>1625</v>
      </c>
      <c r="F39" s="27">
        <f t="shared" si="3"/>
        <v>1078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140</v>
      </c>
      <c r="N39" s="27">
        <f>'Прил.12 согаз'!N39+'Прил.12 альфа'!N39</f>
        <v>361</v>
      </c>
      <c r="O39" s="27">
        <f>'Прил.12 согаз'!O39+'Прил.12 альфа'!O39</f>
        <v>1126</v>
      </c>
      <c r="P39" s="27">
        <f>'Прил.12 согаз'!P39+'Прил.12 альфа'!P39</f>
        <v>515</v>
      </c>
      <c r="Q39" s="27">
        <f>'Прил.12 согаз'!Q39+'Прил.12 альфа'!Q39</f>
        <v>359</v>
      </c>
      <c r="R39" s="27">
        <f>'Прил.12 согаз'!R39+'Прил.12 альфа'!R39</f>
        <v>202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10552</v>
      </c>
      <c r="E40" s="27">
        <f t="shared" si="2"/>
        <v>5508</v>
      </c>
      <c r="F40" s="27">
        <f t="shared" si="3"/>
        <v>5044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2499</v>
      </c>
      <c r="N40" s="27">
        <f>'Прил.12 согаз'!N40+'Прил.12 альфа'!N40</f>
        <v>1541</v>
      </c>
      <c r="O40" s="27">
        <f>'Прил.12 согаз'!O40+'Прил.12 альфа'!O40</f>
        <v>2256</v>
      </c>
      <c r="P40" s="27">
        <f>'Прил.12 согаз'!P40+'Прил.12 альфа'!P40</f>
        <v>2064</v>
      </c>
      <c r="Q40" s="27">
        <f>'Прил.12 согаз'!Q40+'Прил.12 альфа'!Q40</f>
        <v>753</v>
      </c>
      <c r="R40" s="27">
        <f>'Прил.12 согаз'!R40+'Прил.12 альфа'!R40</f>
        <v>1439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10694</v>
      </c>
      <c r="E43" s="27">
        <f t="shared" si="2"/>
        <v>6648</v>
      </c>
      <c r="F43" s="27">
        <f t="shared" si="3"/>
        <v>4046</v>
      </c>
      <c r="G43" s="27">
        <f>'Прил.12 согаз'!G43+'Прил.12 альфа'!G43</f>
        <v>160</v>
      </c>
      <c r="H43" s="27">
        <f>'Прил.12 согаз'!H43+'Прил.12 альфа'!H43</f>
        <v>148</v>
      </c>
      <c r="I43" s="27">
        <f>'Прил.12 согаз'!I43+'Прил.12 альфа'!I43</f>
        <v>96</v>
      </c>
      <c r="J43" s="27">
        <f>'Прил.12 согаз'!J43+'Прил.12 альфа'!J43</f>
        <v>100</v>
      </c>
      <c r="K43" s="27">
        <f>'Прил.12 согаз'!K43+'Прил.12 альфа'!K43</f>
        <v>333</v>
      </c>
      <c r="L43" s="27">
        <f>'Прил.12 согаз'!L43+'Прил.12 альфа'!L43</f>
        <v>294</v>
      </c>
      <c r="M43" s="27">
        <f>'Прил.12 согаз'!M43+'Прил.12 альфа'!M43</f>
        <v>4260</v>
      </c>
      <c r="N43" s="27">
        <f>'Прил.12 согаз'!N43+'Прил.12 альфа'!N43</f>
        <v>2553</v>
      </c>
      <c r="O43" s="27">
        <f>'Прил.12 согаз'!O43+'Прил.12 альфа'!O43</f>
        <v>1612</v>
      </c>
      <c r="P43" s="27">
        <f>'Прил.12 согаз'!P43+'Прил.12 альфа'!P43</f>
        <v>609</v>
      </c>
      <c r="Q43" s="27">
        <f>'Прил.12 согаз'!Q43+'Прил.12 альфа'!Q43</f>
        <v>187</v>
      </c>
      <c r="R43" s="27">
        <f>'Прил.12 согаз'!R43+'Прил.12 альфа'!R43</f>
        <v>342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667698</v>
      </c>
      <c r="E44" s="21">
        <f>G44+I44+K44+O44+Q44+M44</f>
        <v>308465</v>
      </c>
      <c r="F44" s="21">
        <f>H44+J44+L44+P44+R44+N44</f>
        <v>359233</v>
      </c>
      <c r="G44" s="21">
        <f t="shared" ref="G44:R44" si="5">SUM(G45:G48)</f>
        <v>2375</v>
      </c>
      <c r="H44" s="21">
        <f t="shared" si="5"/>
        <v>2271</v>
      </c>
      <c r="I44" s="21">
        <f t="shared" si="5"/>
        <v>12208</v>
      </c>
      <c r="J44" s="21">
        <f t="shared" si="5"/>
        <v>11744</v>
      </c>
      <c r="K44" s="21">
        <f t="shared" si="5"/>
        <v>55593</v>
      </c>
      <c r="L44" s="21">
        <f t="shared" si="5"/>
        <v>52340</v>
      </c>
      <c r="M44" s="21">
        <f t="shared" si="5"/>
        <v>118979</v>
      </c>
      <c r="N44" s="21">
        <f t="shared" si="5"/>
        <v>122561</v>
      </c>
      <c r="O44" s="21">
        <f t="shared" si="5"/>
        <v>85539</v>
      </c>
      <c r="P44" s="21">
        <f t="shared" si="5"/>
        <v>95833</v>
      </c>
      <c r="Q44" s="21">
        <f t="shared" si="5"/>
        <v>33771</v>
      </c>
      <c r="R44" s="21">
        <f t="shared" si="5"/>
        <v>74484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611240</v>
      </c>
      <c r="E45" s="27">
        <f t="shared" ref="E45:E48" si="6">G45+I45+K45+O45+Q45+M45</f>
        <v>282815</v>
      </c>
      <c r="F45" s="27">
        <f t="shared" ref="F45:F48" si="7">H45+J45+L45+P45+R45+N45</f>
        <v>328425</v>
      </c>
      <c r="G45" s="26">
        <f>'Прил.12 согаз'!G45+'Прил.12 альфа'!G45</f>
        <v>2118</v>
      </c>
      <c r="H45" s="26">
        <f>'Прил.12 согаз'!H45+'Прил.12 альфа'!H45</f>
        <v>2040</v>
      </c>
      <c r="I45" s="26">
        <f>'Прил.12 согаз'!I45+'Прил.12 альфа'!I45</f>
        <v>10827</v>
      </c>
      <c r="J45" s="26">
        <f>'Прил.12 согаз'!J45+'Прил.12 альфа'!J45</f>
        <v>10486</v>
      </c>
      <c r="K45" s="26">
        <f>'Прил.12 согаз'!K45+'Прил.12 альфа'!K45</f>
        <v>49466</v>
      </c>
      <c r="L45" s="26">
        <f>'Прил.12 согаз'!L45+'Прил.12 альфа'!L45</f>
        <v>46708</v>
      </c>
      <c r="M45" s="26">
        <f>'Прил.12 согаз'!M45+'Прил.12 альфа'!M45</f>
        <v>109528</v>
      </c>
      <c r="N45" s="26">
        <f>'Прил.12 согаз'!N45+'Прил.12 альфа'!N45</f>
        <v>110553</v>
      </c>
      <c r="O45" s="26">
        <f>'Прил.12 согаз'!O45+'Прил.12 альфа'!O45</f>
        <v>79137</v>
      </c>
      <c r="P45" s="26">
        <f>'Прил.12 согаз'!P45+'Прил.12 альфа'!P45</f>
        <v>88286</v>
      </c>
      <c r="Q45" s="26">
        <f>'Прил.12 согаз'!Q45+'Прил.12 альфа'!Q45</f>
        <v>31739</v>
      </c>
      <c r="R45" s="26">
        <f>'Прил.12 согаз'!R45+'Прил.12 альфа'!R45</f>
        <v>70352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15670</v>
      </c>
      <c r="E46" s="27">
        <f t="shared" si="6"/>
        <v>7435</v>
      </c>
      <c r="F46" s="27">
        <f t="shared" si="7"/>
        <v>8235</v>
      </c>
      <c r="G46" s="26">
        <f>'Прил.12 согаз'!G46+'Прил.12 альфа'!G46</f>
        <v>53</v>
      </c>
      <c r="H46" s="26">
        <f>'Прил.12 согаз'!H46+'Прил.12 альфа'!H46</f>
        <v>35</v>
      </c>
      <c r="I46" s="26">
        <f>'Прил.12 согаз'!I46+'Прил.12 альфа'!I46</f>
        <v>250</v>
      </c>
      <c r="J46" s="26">
        <f>'Прил.12 согаз'!J46+'Прил.12 альфа'!J46</f>
        <v>214</v>
      </c>
      <c r="K46" s="26">
        <f>'Прил.12 согаз'!K46+'Прил.12 альфа'!K46</f>
        <v>1339</v>
      </c>
      <c r="L46" s="26">
        <f>'Прил.12 согаз'!L46+'Прил.12 альфа'!L46</f>
        <v>1177</v>
      </c>
      <c r="M46" s="26">
        <f>'Прил.12 согаз'!M46+'Прил.12 альфа'!M46</f>
        <v>2778</v>
      </c>
      <c r="N46" s="26">
        <f>'Прил.12 согаз'!N46+'Прил.12 альфа'!N46</f>
        <v>2633</v>
      </c>
      <c r="O46" s="26">
        <f>'Прил.12 согаз'!O46+'Прил.12 альфа'!O46</f>
        <v>2137</v>
      </c>
      <c r="P46" s="26">
        <f>'Прил.12 согаз'!P46+'Прил.12 альфа'!P46</f>
        <v>2313</v>
      </c>
      <c r="Q46" s="26">
        <f>'Прил.12 согаз'!Q46+'Прил.12 альфа'!Q46</f>
        <v>878</v>
      </c>
      <c r="R46" s="26">
        <f>'Прил.12 согаз'!R46+'Прил.12 альфа'!R46</f>
        <v>1863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33280</v>
      </c>
      <c r="E47" s="66">
        <f t="shared" si="6"/>
        <v>14822</v>
      </c>
      <c r="F47" s="66">
        <f t="shared" si="7"/>
        <v>18458</v>
      </c>
      <c r="G47" s="66">
        <f>'Прил.12 согаз'!G47+'Прил.12 альфа'!G47</f>
        <v>172</v>
      </c>
      <c r="H47" s="66">
        <f>'Прил.12 согаз'!H47+'Прил.12 альфа'!H47</f>
        <v>172</v>
      </c>
      <c r="I47" s="66">
        <f>'Прил.12 согаз'!I47+'Прил.12 альфа'!I47</f>
        <v>945</v>
      </c>
      <c r="J47" s="66">
        <f>'Прил.12 согаз'!J47+'Прил.12 альфа'!J47</f>
        <v>871</v>
      </c>
      <c r="K47" s="66">
        <f>'Прил.12 согаз'!K47+'Прил.12 альфа'!K47</f>
        <v>3936</v>
      </c>
      <c r="L47" s="66">
        <f>'Прил.12 согаз'!L47+'Прил.12 альфа'!L47</f>
        <v>3671</v>
      </c>
      <c r="M47" s="66">
        <f>'Прил.12 согаз'!M47+'Прил.12 альфа'!M47</f>
        <v>5506</v>
      </c>
      <c r="N47" s="66">
        <f>'Прил.12 согаз'!N47+'Прил.12 альфа'!N47</f>
        <v>7691</v>
      </c>
      <c r="O47" s="66">
        <f>'Прил.12 согаз'!O47+'Прил.12 альфа'!O47</f>
        <v>3351</v>
      </c>
      <c r="P47" s="66">
        <f>'Прил.12 согаз'!P47+'Прил.12 альфа'!P47</f>
        <v>4131</v>
      </c>
      <c r="Q47" s="66">
        <f>'Прил.12 согаз'!Q47+'Прил.12 альфа'!Q47</f>
        <v>912</v>
      </c>
      <c r="R47" s="66">
        <f>'Прил.12 согаз'!R47+'Прил.12 альфа'!R47</f>
        <v>1922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7508</v>
      </c>
      <c r="E48" s="63">
        <f t="shared" si="6"/>
        <v>3393</v>
      </c>
      <c r="F48" s="63">
        <f t="shared" si="7"/>
        <v>4115</v>
      </c>
      <c r="G48" s="62">
        <f>'Прил.12 согаз'!G48+'Прил.12 альфа'!G48</f>
        <v>32</v>
      </c>
      <c r="H48" s="62">
        <f>'Прил.12 согаз'!H48+'Прил.12 альфа'!H48</f>
        <v>24</v>
      </c>
      <c r="I48" s="62">
        <f>'Прил.12 согаз'!I48+'Прил.12 альфа'!I48</f>
        <v>186</v>
      </c>
      <c r="J48" s="62">
        <f>'Прил.12 согаз'!J48+'Прил.12 альфа'!J48</f>
        <v>173</v>
      </c>
      <c r="K48" s="62">
        <f>'Прил.12 согаз'!K48+'Прил.12 альфа'!K48</f>
        <v>852</v>
      </c>
      <c r="L48" s="62">
        <f>'Прил.12 согаз'!L48+'Прил.12 альфа'!L48</f>
        <v>784</v>
      </c>
      <c r="M48" s="62">
        <f>'Прил.12 согаз'!M48+'Прил.12 альфа'!M48</f>
        <v>1167</v>
      </c>
      <c r="N48" s="62">
        <f>'Прил.12 согаз'!N48+'Прил.12 альфа'!N48</f>
        <v>1684</v>
      </c>
      <c r="O48" s="62">
        <f>'Прил.12 согаз'!O48+'Прил.12 альфа'!O48</f>
        <v>914</v>
      </c>
      <c r="P48" s="62">
        <f>'Прил.12 согаз'!P48+'Прил.12 альфа'!P48</f>
        <v>1103</v>
      </c>
      <c r="Q48" s="62">
        <f>'Прил.12 согаз'!Q48+'Прил.12 альфа'!Q48</f>
        <v>242</v>
      </c>
      <c r="R48" s="62">
        <f>'Прил.12 согаз'!R48+'Прил.12 альфа'!R48</f>
        <v>347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411911</v>
      </c>
      <c r="E20" s="21">
        <f>G20+I20+K20+O20+Q20+M20</f>
        <v>191432</v>
      </c>
      <c r="F20" s="21">
        <f>H20+J20+L20+P20+R20+N20</f>
        <v>220479</v>
      </c>
      <c r="G20" s="21">
        <f t="shared" ref="G20:R20" si="1">SUM(G21:G43)</f>
        <v>1555</v>
      </c>
      <c r="H20" s="21">
        <f t="shared" si="1"/>
        <v>1464</v>
      </c>
      <c r="I20" s="21">
        <f t="shared" si="1"/>
        <v>7740</v>
      </c>
      <c r="J20" s="21">
        <f t="shared" si="1"/>
        <v>7458</v>
      </c>
      <c r="K20" s="21">
        <f t="shared" si="1"/>
        <v>33581</v>
      </c>
      <c r="L20" s="21">
        <f t="shared" si="1"/>
        <v>31718</v>
      </c>
      <c r="M20" s="21">
        <f t="shared" si="1"/>
        <v>73051</v>
      </c>
      <c r="N20" s="21">
        <f t="shared" si="1"/>
        <v>74844</v>
      </c>
      <c r="O20" s="21">
        <f t="shared" si="1"/>
        <v>54403</v>
      </c>
      <c r="P20" s="21">
        <f t="shared" si="1"/>
        <v>59948</v>
      </c>
      <c r="Q20" s="21">
        <f t="shared" si="1"/>
        <v>21102</v>
      </c>
      <c r="R20" s="21">
        <f t="shared" si="1"/>
        <v>45047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1316</v>
      </c>
      <c r="E21" s="27">
        <f>G21+I21+K21+O21+Q21+M21</f>
        <v>366</v>
      </c>
      <c r="F21" s="27">
        <f>H21+J21+L21+P21+R21+N21</f>
        <v>950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156</v>
      </c>
      <c r="N21" s="27">
        <v>434</v>
      </c>
      <c r="O21" s="27">
        <v>152</v>
      </c>
      <c r="P21" s="27">
        <v>447</v>
      </c>
      <c r="Q21" s="27">
        <v>58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44802</v>
      </c>
      <c r="E22" s="27">
        <f t="shared" ref="E22:E43" si="2">G22+I22+K22+O22+Q22+M22</f>
        <v>21575</v>
      </c>
      <c r="F22" s="27">
        <f t="shared" ref="F22:F43" si="3">H22+J22+L22+P22+R22+N22</f>
        <v>23227</v>
      </c>
      <c r="G22" s="27">
        <v>166</v>
      </c>
      <c r="H22" s="27">
        <v>156</v>
      </c>
      <c r="I22" s="27">
        <v>1076</v>
      </c>
      <c r="J22" s="27">
        <v>1026</v>
      </c>
      <c r="K22" s="27">
        <v>3534</v>
      </c>
      <c r="L22" s="27">
        <v>3383</v>
      </c>
      <c r="M22" s="27">
        <v>8554</v>
      </c>
      <c r="N22" s="27">
        <v>7941</v>
      </c>
      <c r="O22" s="27">
        <v>6129</v>
      </c>
      <c r="P22" s="27">
        <v>6354</v>
      </c>
      <c r="Q22" s="27">
        <v>2116</v>
      </c>
      <c r="R22" s="27">
        <v>4367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2134</v>
      </c>
      <c r="E23" s="27">
        <f t="shared" si="2"/>
        <v>1078</v>
      </c>
      <c r="F23" s="27">
        <f t="shared" si="3"/>
        <v>1056</v>
      </c>
      <c r="G23" s="27">
        <v>7</v>
      </c>
      <c r="H23" s="27">
        <v>5</v>
      </c>
      <c r="I23" s="27">
        <v>16</v>
      </c>
      <c r="J23" s="27">
        <v>18</v>
      </c>
      <c r="K23" s="27">
        <v>135</v>
      </c>
      <c r="L23" s="27">
        <v>89</v>
      </c>
      <c r="M23" s="27">
        <v>393</v>
      </c>
      <c r="N23" s="27">
        <v>323</v>
      </c>
      <c r="O23" s="27">
        <v>387</v>
      </c>
      <c r="P23" s="27">
        <v>381</v>
      </c>
      <c r="Q23" s="27">
        <v>140</v>
      </c>
      <c r="R23" s="27">
        <v>240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34477</v>
      </c>
      <c r="E24" s="27">
        <f t="shared" si="2"/>
        <v>16209</v>
      </c>
      <c r="F24" s="27">
        <f t="shared" si="3"/>
        <v>18268</v>
      </c>
      <c r="G24" s="27">
        <v>95</v>
      </c>
      <c r="H24" s="27">
        <v>121</v>
      </c>
      <c r="I24" s="27">
        <v>604</v>
      </c>
      <c r="J24" s="27">
        <v>573</v>
      </c>
      <c r="K24" s="27">
        <v>2596</v>
      </c>
      <c r="L24" s="27">
        <v>2560</v>
      </c>
      <c r="M24" s="27">
        <v>6400</v>
      </c>
      <c r="N24" s="27">
        <v>5834</v>
      </c>
      <c r="O24" s="27">
        <v>4595</v>
      </c>
      <c r="P24" s="27">
        <v>5003</v>
      </c>
      <c r="Q24" s="27">
        <v>1919</v>
      </c>
      <c r="R24" s="27">
        <v>4177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777</v>
      </c>
      <c r="E25" s="27">
        <f t="shared" si="2"/>
        <v>446</v>
      </c>
      <c r="F25" s="27">
        <f t="shared" si="3"/>
        <v>331</v>
      </c>
      <c r="G25" s="27">
        <v>5</v>
      </c>
      <c r="H25" s="27">
        <v>5</v>
      </c>
      <c r="I25" s="27">
        <v>4</v>
      </c>
      <c r="J25" s="27">
        <v>6</v>
      </c>
      <c r="K25" s="27">
        <v>34</v>
      </c>
      <c r="L25" s="27">
        <v>32</v>
      </c>
      <c r="M25" s="27">
        <v>160</v>
      </c>
      <c r="N25" s="27">
        <v>92</v>
      </c>
      <c r="O25" s="27">
        <v>178</v>
      </c>
      <c r="P25" s="27">
        <v>116</v>
      </c>
      <c r="Q25" s="27">
        <v>65</v>
      </c>
      <c r="R25" s="27">
        <v>80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16364</v>
      </c>
      <c r="E26" s="27">
        <f t="shared" si="2"/>
        <v>7978</v>
      </c>
      <c r="F26" s="27">
        <f t="shared" si="3"/>
        <v>8386</v>
      </c>
      <c r="G26" s="27">
        <v>5</v>
      </c>
      <c r="H26" s="27">
        <v>6</v>
      </c>
      <c r="I26" s="27">
        <v>132</v>
      </c>
      <c r="J26" s="27">
        <v>101</v>
      </c>
      <c r="K26" s="27">
        <v>1212</v>
      </c>
      <c r="L26" s="27">
        <v>1182</v>
      </c>
      <c r="M26" s="27">
        <v>2965</v>
      </c>
      <c r="N26" s="27">
        <v>2463</v>
      </c>
      <c r="O26" s="27">
        <v>2713</v>
      </c>
      <c r="P26" s="27">
        <v>2794</v>
      </c>
      <c r="Q26" s="27">
        <v>951</v>
      </c>
      <c r="R26" s="27">
        <v>1840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8920</v>
      </c>
      <c r="E27" s="27">
        <f t="shared" si="2"/>
        <v>4330</v>
      </c>
      <c r="F27" s="27">
        <f t="shared" si="3"/>
        <v>4590</v>
      </c>
      <c r="G27" s="27">
        <v>5</v>
      </c>
      <c r="H27" s="27">
        <v>2</v>
      </c>
      <c r="I27" s="27">
        <v>67</v>
      </c>
      <c r="J27" s="27">
        <v>65</v>
      </c>
      <c r="K27" s="27">
        <v>682</v>
      </c>
      <c r="L27" s="27">
        <v>726</v>
      </c>
      <c r="M27" s="27">
        <v>1634</v>
      </c>
      <c r="N27" s="27">
        <v>1466</v>
      </c>
      <c r="O27" s="27">
        <v>1461</v>
      </c>
      <c r="P27" s="27">
        <v>1494</v>
      </c>
      <c r="Q27" s="27">
        <v>481</v>
      </c>
      <c r="R27" s="27">
        <v>837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27351</v>
      </c>
      <c r="E28" s="27">
        <f t="shared" si="2"/>
        <v>12541</v>
      </c>
      <c r="F28" s="27">
        <f t="shared" si="3"/>
        <v>14810</v>
      </c>
      <c r="G28" s="27">
        <v>87</v>
      </c>
      <c r="H28" s="27">
        <v>80</v>
      </c>
      <c r="I28" s="27">
        <v>620</v>
      </c>
      <c r="J28" s="27">
        <v>557</v>
      </c>
      <c r="K28" s="27">
        <v>2605</v>
      </c>
      <c r="L28" s="27">
        <v>2517</v>
      </c>
      <c r="M28" s="27">
        <v>4643</v>
      </c>
      <c r="N28" s="27">
        <v>5331</v>
      </c>
      <c r="O28" s="27">
        <v>3524</v>
      </c>
      <c r="P28" s="27">
        <v>3862</v>
      </c>
      <c r="Q28" s="27">
        <v>1062</v>
      </c>
      <c r="R28" s="27">
        <v>2463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26347</v>
      </c>
      <c r="E29" s="27">
        <f t="shared" si="2"/>
        <v>11147</v>
      </c>
      <c r="F29" s="27">
        <f t="shared" si="3"/>
        <v>15200</v>
      </c>
      <c r="G29" s="27">
        <v>229</v>
      </c>
      <c r="H29" s="27">
        <v>227</v>
      </c>
      <c r="I29" s="27">
        <v>984</v>
      </c>
      <c r="J29" s="27">
        <v>1033</v>
      </c>
      <c r="K29" s="27">
        <v>2720</v>
      </c>
      <c r="L29" s="27">
        <v>2656</v>
      </c>
      <c r="M29" s="27">
        <v>3514</v>
      </c>
      <c r="N29" s="27">
        <v>6085</v>
      </c>
      <c r="O29" s="27">
        <v>2843</v>
      </c>
      <c r="P29" s="27">
        <v>3588</v>
      </c>
      <c r="Q29" s="27">
        <v>857</v>
      </c>
      <c r="R29" s="27">
        <v>1611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87160</v>
      </c>
      <c r="E30" s="27">
        <f t="shared" si="2"/>
        <v>38709</v>
      </c>
      <c r="F30" s="27">
        <f t="shared" si="3"/>
        <v>48451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19645</v>
      </c>
      <c r="N30" s="27">
        <v>19880</v>
      </c>
      <c r="O30" s="27">
        <v>13034</v>
      </c>
      <c r="P30" s="27">
        <v>15042</v>
      </c>
      <c r="Q30" s="27">
        <v>6030</v>
      </c>
      <c r="R30" s="27">
        <v>13529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70073</v>
      </c>
      <c r="E31" s="27">
        <f t="shared" si="2"/>
        <v>31058</v>
      </c>
      <c r="F31" s="27">
        <f t="shared" si="3"/>
        <v>39015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15490</v>
      </c>
      <c r="N31" s="27">
        <v>15733</v>
      </c>
      <c r="O31" s="27">
        <v>11053</v>
      </c>
      <c r="P31" s="27">
        <v>12517</v>
      </c>
      <c r="Q31" s="27">
        <v>4515</v>
      </c>
      <c r="R31" s="27">
        <v>10765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16968</v>
      </c>
      <c r="E32" s="27">
        <f t="shared" si="2"/>
        <v>8715</v>
      </c>
      <c r="F32" s="27">
        <f t="shared" si="3"/>
        <v>8253</v>
      </c>
      <c r="G32" s="27">
        <v>297</v>
      </c>
      <c r="H32" s="27">
        <v>285</v>
      </c>
      <c r="I32" s="27">
        <v>1527</v>
      </c>
      <c r="J32" s="27">
        <v>1413</v>
      </c>
      <c r="K32" s="27">
        <v>6891</v>
      </c>
      <c r="L32" s="27">
        <v>6555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12605</v>
      </c>
      <c r="E33" s="27">
        <f t="shared" si="2"/>
        <v>6634</v>
      </c>
      <c r="F33" s="27">
        <f t="shared" si="3"/>
        <v>5971</v>
      </c>
      <c r="G33" s="27">
        <v>209</v>
      </c>
      <c r="H33" s="27">
        <v>188</v>
      </c>
      <c r="I33" s="27">
        <v>1066</v>
      </c>
      <c r="J33" s="27">
        <v>1026</v>
      </c>
      <c r="K33" s="27">
        <v>5359</v>
      </c>
      <c r="L33" s="27">
        <v>4757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12962</v>
      </c>
      <c r="E34" s="27">
        <f t="shared" si="2"/>
        <v>6632</v>
      </c>
      <c r="F34" s="27">
        <f t="shared" si="3"/>
        <v>6330</v>
      </c>
      <c r="G34" s="27">
        <v>263</v>
      </c>
      <c r="H34" s="27">
        <v>229</v>
      </c>
      <c r="I34" s="27">
        <v>1156</v>
      </c>
      <c r="J34" s="27">
        <v>1199</v>
      </c>
      <c r="K34" s="27">
        <v>5213</v>
      </c>
      <c r="L34" s="27">
        <v>4902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8896</v>
      </c>
      <c r="E35" s="27">
        <f t="shared" si="2"/>
        <v>4005</v>
      </c>
      <c r="F35" s="27">
        <f t="shared" si="3"/>
        <v>4891</v>
      </c>
      <c r="G35" s="27">
        <v>7</v>
      </c>
      <c r="H35" s="27">
        <v>9</v>
      </c>
      <c r="I35" s="27">
        <v>36</v>
      </c>
      <c r="J35" s="27">
        <v>21</v>
      </c>
      <c r="K35" s="27">
        <v>104</v>
      </c>
      <c r="L35" s="27">
        <v>117</v>
      </c>
      <c r="M35" s="27">
        <v>1241</v>
      </c>
      <c r="N35" s="27">
        <v>1697</v>
      </c>
      <c r="O35" s="27">
        <v>1823</v>
      </c>
      <c r="P35" s="27">
        <v>1972</v>
      </c>
      <c r="Q35" s="27">
        <v>794</v>
      </c>
      <c r="R35" s="27">
        <v>1075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13210</v>
      </c>
      <c r="E36" s="27">
        <f t="shared" si="2"/>
        <v>6393</v>
      </c>
      <c r="F36" s="27">
        <f t="shared" si="3"/>
        <v>6817</v>
      </c>
      <c r="G36" s="27">
        <v>48</v>
      </c>
      <c r="H36" s="27">
        <v>30</v>
      </c>
      <c r="I36" s="27">
        <v>238</v>
      </c>
      <c r="J36" s="27">
        <v>209</v>
      </c>
      <c r="K36" s="27">
        <v>1099</v>
      </c>
      <c r="L36" s="27">
        <v>981</v>
      </c>
      <c r="M36" s="27">
        <v>2315</v>
      </c>
      <c r="N36" s="27">
        <v>2133</v>
      </c>
      <c r="O36" s="27">
        <v>1929</v>
      </c>
      <c r="P36" s="27">
        <v>1968</v>
      </c>
      <c r="Q36" s="27">
        <v>764</v>
      </c>
      <c r="R36" s="27">
        <v>1496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9827</v>
      </c>
      <c r="E37" s="27">
        <f t="shared" si="2"/>
        <v>4329</v>
      </c>
      <c r="F37" s="27">
        <f t="shared" si="3"/>
        <v>5498</v>
      </c>
      <c r="G37" s="27">
        <v>9</v>
      </c>
      <c r="H37" s="27">
        <v>19</v>
      </c>
      <c r="I37" s="27">
        <v>143</v>
      </c>
      <c r="J37" s="27">
        <v>145</v>
      </c>
      <c r="K37" s="27">
        <v>1160</v>
      </c>
      <c r="L37" s="27">
        <v>1055</v>
      </c>
      <c r="M37" s="27">
        <v>1555</v>
      </c>
      <c r="N37" s="27">
        <v>2146</v>
      </c>
      <c r="O37" s="27">
        <v>1157</v>
      </c>
      <c r="P37" s="27">
        <v>1545</v>
      </c>
      <c r="Q37" s="27">
        <v>305</v>
      </c>
      <c r="R37" s="27">
        <v>588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3959</v>
      </c>
      <c r="E38" s="27">
        <f t="shared" si="2"/>
        <v>1545</v>
      </c>
      <c r="F38" s="27">
        <f t="shared" si="3"/>
        <v>2414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603</v>
      </c>
      <c r="N38" s="27">
        <v>665</v>
      </c>
      <c r="O38" s="27">
        <v>623</v>
      </c>
      <c r="P38" s="27">
        <v>1012</v>
      </c>
      <c r="Q38" s="27">
        <v>319</v>
      </c>
      <c r="R38" s="27">
        <v>737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2041</v>
      </c>
      <c r="E39" s="27">
        <f t="shared" si="2"/>
        <v>1237</v>
      </c>
      <c r="F39" s="27">
        <f t="shared" si="3"/>
        <v>804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94</v>
      </c>
      <c r="N39" s="27">
        <v>272</v>
      </c>
      <c r="O39" s="27">
        <v>862</v>
      </c>
      <c r="P39" s="27">
        <v>370</v>
      </c>
      <c r="Q39" s="27">
        <v>281</v>
      </c>
      <c r="R39" s="27">
        <v>162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4548</v>
      </c>
      <c r="E40" s="27">
        <f t="shared" si="2"/>
        <v>2164</v>
      </c>
      <c r="F40" s="27">
        <f t="shared" si="3"/>
        <v>2384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946</v>
      </c>
      <c r="N40" s="27">
        <v>632</v>
      </c>
      <c r="O40" s="27">
        <v>916</v>
      </c>
      <c r="P40" s="27">
        <v>1011</v>
      </c>
      <c r="Q40" s="27">
        <v>302</v>
      </c>
      <c r="R40" s="27">
        <v>741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7174</v>
      </c>
      <c r="E43" s="27">
        <f t="shared" si="2"/>
        <v>4341</v>
      </c>
      <c r="F43" s="27">
        <f t="shared" si="3"/>
        <v>2833</v>
      </c>
      <c r="G43" s="27">
        <v>123</v>
      </c>
      <c r="H43" s="27">
        <v>102</v>
      </c>
      <c r="I43" s="27">
        <v>71</v>
      </c>
      <c r="J43" s="27">
        <v>66</v>
      </c>
      <c r="K43" s="27">
        <v>237</v>
      </c>
      <c r="L43" s="27">
        <v>206</v>
      </c>
      <c r="M43" s="27">
        <v>2743</v>
      </c>
      <c r="N43" s="27">
        <v>1717</v>
      </c>
      <c r="O43" s="27">
        <v>1024</v>
      </c>
      <c r="P43" s="27">
        <v>472</v>
      </c>
      <c r="Q43" s="27">
        <v>143</v>
      </c>
      <c r="R43" s="27">
        <v>270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411911</v>
      </c>
      <c r="E44" s="21">
        <f>G44+I44+K44+O44+Q44+M44</f>
        <v>191432</v>
      </c>
      <c r="F44" s="21">
        <f>H44+J44+L44+P44+R44+N44</f>
        <v>220479</v>
      </c>
      <c r="G44" s="21">
        <f t="shared" ref="G44:R44" si="5">SUM(G45:G48)</f>
        <v>1555</v>
      </c>
      <c r="H44" s="21">
        <f t="shared" si="5"/>
        <v>1464</v>
      </c>
      <c r="I44" s="21">
        <f t="shared" si="5"/>
        <v>7740</v>
      </c>
      <c r="J44" s="21">
        <f t="shared" si="5"/>
        <v>7458</v>
      </c>
      <c r="K44" s="21">
        <f t="shared" si="5"/>
        <v>33581</v>
      </c>
      <c r="L44" s="21">
        <f t="shared" si="5"/>
        <v>31718</v>
      </c>
      <c r="M44" s="21">
        <f t="shared" si="5"/>
        <v>73051</v>
      </c>
      <c r="N44" s="21">
        <f t="shared" si="5"/>
        <v>74844</v>
      </c>
      <c r="O44" s="21">
        <f t="shared" si="5"/>
        <v>54403</v>
      </c>
      <c r="P44" s="21">
        <f t="shared" si="5"/>
        <v>59948</v>
      </c>
      <c r="Q44" s="21">
        <f t="shared" si="5"/>
        <v>21102</v>
      </c>
      <c r="R44" s="21">
        <f t="shared" si="5"/>
        <v>45047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386937</v>
      </c>
      <c r="E45" s="27">
        <f t="shared" ref="E45:E47" si="6">G45+I45+K45+O45+Q45+M45</f>
        <v>179872</v>
      </c>
      <c r="F45" s="27">
        <f t="shared" ref="F45:F47" si="7">H45+J45+L45+P45+R45+N45</f>
        <v>207065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1478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1401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7323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7078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31163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29508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68791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70041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51130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56167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19987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42870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13409</v>
      </c>
      <c r="E46" s="27">
        <f t="shared" si="6"/>
        <v>6444</v>
      </c>
      <c r="F46" s="27">
        <f t="shared" si="7"/>
        <v>6965</v>
      </c>
      <c r="G46" s="26">
        <f>'Прил. 11 СОГАЗ'!F36</f>
        <v>52</v>
      </c>
      <c r="H46" s="26">
        <f>'Прил. 11 СОГАЗ'!G36</f>
        <v>35</v>
      </c>
      <c r="I46" s="26">
        <f>'Прил. 11 СОГАЗ'!H36</f>
        <v>245</v>
      </c>
      <c r="J46" s="26">
        <f>'Прил. 11 СОГАЗ'!I36</f>
        <v>212</v>
      </c>
      <c r="K46" s="26">
        <f>'Прил. 11 СОГАЗ'!J36</f>
        <v>1132</v>
      </c>
      <c r="L46" s="26">
        <f>'Прил. 11 СОГАЗ'!K36</f>
        <v>1017</v>
      </c>
      <c r="M46" s="26">
        <f>'Прил. 11 СОГАЗ'!L36</f>
        <v>2335</v>
      </c>
      <c r="N46" s="26">
        <f>'Прил. 11 СОГАЗ'!M36</f>
        <v>2223</v>
      </c>
      <c r="O46" s="26">
        <f>'Прил. 11 СОГАЗ'!N36</f>
        <v>1919</v>
      </c>
      <c r="P46" s="26">
        <f>'Прил. 11 СОГАЗ'!O36</f>
        <v>1974</v>
      </c>
      <c r="Q46" s="26">
        <f>'Прил. 11 СОГАЗ'!P36</f>
        <v>761</v>
      </c>
      <c r="R46" s="26">
        <f>'Прил. 11 СОГАЗ'!Q36</f>
        <v>1504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10479</v>
      </c>
      <c r="E47" s="27">
        <f t="shared" si="6"/>
        <v>4640</v>
      </c>
      <c r="F47" s="27">
        <f t="shared" si="7"/>
        <v>5839</v>
      </c>
      <c r="G47" s="26">
        <f>'Прил. 11 СОГАЗ'!F29+'Прил. 11 СОГАЗ'!F30+'Прил. 11 СОГАЗ'!F31</f>
        <v>18</v>
      </c>
      <c r="H47" s="26">
        <f>'Прил. 11 СОГАЗ'!G29+'Прил. 11 СОГАЗ'!G30+'Прил. 11 СОГАЗ'!G31</f>
        <v>20</v>
      </c>
      <c r="I47" s="26">
        <f>'Прил. 11 СОГАЗ'!H29+'Прил. 11 СОГАЗ'!H30+'Прил. 11 СОГАЗ'!H31</f>
        <v>148</v>
      </c>
      <c r="J47" s="26">
        <f>'Прил. 11 СОГАЗ'!I29+'Прил. 11 СОГАЗ'!I30+'Прил. 11 СОГАЗ'!I31</f>
        <v>149</v>
      </c>
      <c r="K47" s="26">
        <f>'Прил. 11 СОГАЗ'!J29+'Прил. 11 СОГАЗ'!J30+'Прил. 11 СОГАЗ'!J31</f>
        <v>1213</v>
      </c>
      <c r="L47" s="26">
        <f>'Прил. 11 СОГАЗ'!K29+'Прил. 11 СОГАЗ'!K30+'Прил. 11 СОГАЗ'!K31</f>
        <v>1118</v>
      </c>
      <c r="M47" s="26">
        <f>'Прил. 11 СОГАЗ'!L29+'Прил. 11 СОГАЗ'!L30+'Прил. 11 СОГАЗ'!L31</f>
        <v>1742</v>
      </c>
      <c r="N47" s="26">
        <f>'Прил. 11 СОГАЗ'!M29+'Прил. 11 СОГАЗ'!M30+'Прил. 11 СОГАЗ'!M31</f>
        <v>2341</v>
      </c>
      <c r="O47" s="26">
        <f>'Прил. 11 СОГАЗ'!N29+'Прил. 11 СОГАЗ'!N30+'Прил. 11 СОГАЗ'!N31</f>
        <v>1203</v>
      </c>
      <c r="P47" s="26">
        <f>'Прил. 11 СОГАЗ'!O29+'Прил. 11 СОГАЗ'!O30+'Прил. 11 СОГАЗ'!O31</f>
        <v>1605</v>
      </c>
      <c r="Q47" s="26">
        <f>'Прил. 11 СОГАЗ'!P29+'Прил. 11 СОГАЗ'!P30+'Прил. 11 СОГАЗ'!P31</f>
        <v>316</v>
      </c>
      <c r="R47" s="26">
        <f>'Прил. 11 СОГАЗ'!Q29+'Прил. 11 СОГАЗ'!Q30+'Прил. 11 СОГАЗ'!Q31</f>
        <v>606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1086</v>
      </c>
      <c r="E48" s="27">
        <f t="shared" ref="E48" si="9">G48+I48+K48+O48+Q48+M48</f>
        <v>476</v>
      </c>
      <c r="F48" s="27">
        <f t="shared" ref="F48" si="10">H48+J48+L48+P48+R48+N48</f>
        <v>610</v>
      </c>
      <c r="G48" s="26">
        <f>'Прил. 11 СОГАЗ'!F32+'Прил. 11 СОГАЗ'!F24</f>
        <v>7</v>
      </c>
      <c r="H48" s="26">
        <f>'Прил. 11 СОГАЗ'!G32+'Прил. 11 СОГАЗ'!G24</f>
        <v>8</v>
      </c>
      <c r="I48" s="26">
        <f>'Прил. 11 СОГАЗ'!H32+'Прил. 11 СОГАЗ'!H24</f>
        <v>24</v>
      </c>
      <c r="J48" s="26">
        <f>'Прил. 11 СОГАЗ'!I32+'Прил. 11 СОГАЗ'!I24</f>
        <v>19</v>
      </c>
      <c r="K48" s="26">
        <f>'Прил. 11 СОГАЗ'!J32+'Прил. 11 СОГАЗ'!J24</f>
        <v>73</v>
      </c>
      <c r="L48" s="26">
        <f>'Прил. 11 СОГАЗ'!K32+'Прил. 11 СОГАЗ'!K24</f>
        <v>75</v>
      </c>
      <c r="M48" s="26">
        <f>'Прил. 11 СОГАЗ'!L32+'Прил. 11 СОГАЗ'!L24</f>
        <v>183</v>
      </c>
      <c r="N48" s="26">
        <f>'Прил. 11 СОГАЗ'!M32+'Прил. 11 СОГАЗ'!M24</f>
        <v>239</v>
      </c>
      <c r="O48" s="26">
        <f>'Прил. 11 СОГАЗ'!N32+'Прил. 11 СОГАЗ'!N24</f>
        <v>151</v>
      </c>
      <c r="P48" s="26">
        <f>'Прил. 11 СОГАЗ'!O32+'Прил. 11 СОГАЗ'!O24</f>
        <v>202</v>
      </c>
      <c r="Q48" s="26">
        <f>'Прил. 11 СОГАЗ'!P32+'Прил. 11 СОГАЗ'!P24</f>
        <v>38</v>
      </c>
      <c r="R48" s="26">
        <f>'Прил. 11 СОГАЗ'!Q32+'Прил. 11 СОГАЗ'!Q24</f>
        <v>67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255787</v>
      </c>
      <c r="E20" s="21">
        <f>G20+I20+K20+O20+Q20+M20</f>
        <v>117033</v>
      </c>
      <c r="F20" s="21">
        <f>H20+J20+L20+P20+R20+N20</f>
        <v>138754</v>
      </c>
      <c r="G20" s="21">
        <f t="shared" ref="G20:R20" si="1">SUM(G21:G43)</f>
        <v>820</v>
      </c>
      <c r="H20" s="21">
        <f t="shared" si="1"/>
        <v>807</v>
      </c>
      <c r="I20" s="21">
        <f t="shared" si="1"/>
        <v>4468</v>
      </c>
      <c r="J20" s="21">
        <f t="shared" si="1"/>
        <v>4286</v>
      </c>
      <c r="K20" s="21">
        <f t="shared" si="1"/>
        <v>22012</v>
      </c>
      <c r="L20" s="21">
        <f t="shared" si="1"/>
        <v>20622</v>
      </c>
      <c r="M20" s="21">
        <f t="shared" si="1"/>
        <v>45928</v>
      </c>
      <c r="N20" s="21">
        <f t="shared" si="1"/>
        <v>47717</v>
      </c>
      <c r="O20" s="21">
        <f t="shared" si="1"/>
        <v>31136</v>
      </c>
      <c r="P20" s="21">
        <f t="shared" si="1"/>
        <v>35885</v>
      </c>
      <c r="Q20" s="21">
        <f t="shared" si="1"/>
        <v>12669</v>
      </c>
      <c r="R20" s="21">
        <f t="shared" si="1"/>
        <v>29437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425</v>
      </c>
      <c r="E21" s="27">
        <f>G21+I21+K21+O21+Q21+M21</f>
        <v>101</v>
      </c>
      <c r="F21" s="27">
        <f>H21+J21+L21+P21+R21+N21</f>
        <v>324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44</v>
      </c>
      <c r="N21" s="27">
        <v>147</v>
      </c>
      <c r="O21" s="27">
        <v>37</v>
      </c>
      <c r="P21" s="27">
        <v>153</v>
      </c>
      <c r="Q21" s="27">
        <v>20</v>
      </c>
      <c r="R21" s="27">
        <v>24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27913</v>
      </c>
      <c r="E22" s="27">
        <f t="shared" ref="E22:E43" si="2">G22+I22+K22+O22+Q22+M22</f>
        <v>12598</v>
      </c>
      <c r="F22" s="27">
        <f t="shared" ref="F22:F43" si="3">H22+J22+L22+P22+R22+N22</f>
        <v>15315</v>
      </c>
      <c r="G22" s="27">
        <v>5</v>
      </c>
      <c r="H22" s="27">
        <v>3</v>
      </c>
      <c r="I22" s="27">
        <v>129</v>
      </c>
      <c r="J22" s="27">
        <v>141</v>
      </c>
      <c r="K22" s="27">
        <v>2543</v>
      </c>
      <c r="L22" s="27">
        <v>2334</v>
      </c>
      <c r="M22" s="27">
        <v>5436</v>
      </c>
      <c r="N22" s="27">
        <v>4785</v>
      </c>
      <c r="O22" s="27">
        <v>2946</v>
      </c>
      <c r="P22" s="27">
        <v>3646</v>
      </c>
      <c r="Q22" s="27">
        <v>1539</v>
      </c>
      <c r="R22" s="27">
        <v>4406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37788</v>
      </c>
      <c r="E23" s="27">
        <f t="shared" si="2"/>
        <v>16830</v>
      </c>
      <c r="F23" s="27">
        <f t="shared" si="3"/>
        <v>20958</v>
      </c>
      <c r="G23" s="27">
        <v>131</v>
      </c>
      <c r="H23" s="27">
        <v>90</v>
      </c>
      <c r="I23" s="27">
        <v>681</v>
      </c>
      <c r="J23" s="27">
        <v>694</v>
      </c>
      <c r="K23" s="27">
        <v>3455</v>
      </c>
      <c r="L23" s="27">
        <v>3212</v>
      </c>
      <c r="M23" s="27">
        <v>5622</v>
      </c>
      <c r="N23" s="27">
        <v>5883</v>
      </c>
      <c r="O23" s="27">
        <v>4515</v>
      </c>
      <c r="P23" s="27">
        <v>5474</v>
      </c>
      <c r="Q23" s="27">
        <v>2426</v>
      </c>
      <c r="R23" s="27">
        <v>5605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6299</v>
      </c>
      <c r="E24" s="27">
        <f t="shared" si="2"/>
        <v>3117</v>
      </c>
      <c r="F24" s="27">
        <f t="shared" si="3"/>
        <v>3182</v>
      </c>
      <c r="G24" s="27">
        <v>19</v>
      </c>
      <c r="H24" s="27">
        <v>18</v>
      </c>
      <c r="I24" s="27">
        <v>125</v>
      </c>
      <c r="J24" s="27">
        <v>115</v>
      </c>
      <c r="K24" s="27">
        <v>617</v>
      </c>
      <c r="L24" s="27">
        <v>576</v>
      </c>
      <c r="M24" s="27">
        <v>1262</v>
      </c>
      <c r="N24" s="27">
        <v>1254</v>
      </c>
      <c r="O24" s="27">
        <v>910</v>
      </c>
      <c r="P24" s="27">
        <v>882</v>
      </c>
      <c r="Q24" s="27">
        <v>184</v>
      </c>
      <c r="R24" s="27">
        <v>337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7890</v>
      </c>
      <c r="E25" s="27">
        <f t="shared" si="2"/>
        <v>3633</v>
      </c>
      <c r="F25" s="27">
        <f t="shared" si="3"/>
        <v>4257</v>
      </c>
      <c r="G25" s="27">
        <v>21</v>
      </c>
      <c r="H25" s="27">
        <v>19</v>
      </c>
      <c r="I25" s="27">
        <v>107</v>
      </c>
      <c r="J25" s="27">
        <v>125</v>
      </c>
      <c r="K25" s="27">
        <v>682</v>
      </c>
      <c r="L25" s="27">
        <v>628</v>
      </c>
      <c r="M25" s="27">
        <v>1296</v>
      </c>
      <c r="N25" s="27">
        <v>1148</v>
      </c>
      <c r="O25" s="27">
        <v>1059</v>
      </c>
      <c r="P25" s="27">
        <v>1190</v>
      </c>
      <c r="Q25" s="27">
        <v>468</v>
      </c>
      <c r="R25" s="27">
        <v>1147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41492</v>
      </c>
      <c r="E26" s="27">
        <f t="shared" si="2"/>
        <v>18789</v>
      </c>
      <c r="F26" s="27">
        <f t="shared" si="3"/>
        <v>22703</v>
      </c>
      <c r="G26" s="27">
        <v>154</v>
      </c>
      <c r="H26" s="27">
        <v>163</v>
      </c>
      <c r="I26" s="27">
        <v>866</v>
      </c>
      <c r="J26" s="27">
        <v>753</v>
      </c>
      <c r="K26" s="27">
        <v>3425</v>
      </c>
      <c r="L26" s="27">
        <v>3155</v>
      </c>
      <c r="M26" s="27">
        <v>7351</v>
      </c>
      <c r="N26" s="27">
        <v>7146</v>
      </c>
      <c r="O26" s="27">
        <v>4758</v>
      </c>
      <c r="P26" s="27">
        <v>5868</v>
      </c>
      <c r="Q26" s="27">
        <v>2235</v>
      </c>
      <c r="R26" s="27">
        <v>5618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15525</v>
      </c>
      <c r="E27" s="27">
        <f t="shared" si="2"/>
        <v>6771</v>
      </c>
      <c r="F27" s="27">
        <f t="shared" si="3"/>
        <v>8754</v>
      </c>
      <c r="G27" s="27">
        <v>84</v>
      </c>
      <c r="H27" s="27">
        <v>109</v>
      </c>
      <c r="I27" s="27">
        <v>404</v>
      </c>
      <c r="J27" s="27">
        <v>356</v>
      </c>
      <c r="K27" s="27">
        <v>1389</v>
      </c>
      <c r="L27" s="27">
        <v>1248</v>
      </c>
      <c r="M27" s="27">
        <v>2641</v>
      </c>
      <c r="N27" s="27">
        <v>3043</v>
      </c>
      <c r="O27" s="27">
        <v>1565</v>
      </c>
      <c r="P27" s="27">
        <v>2064</v>
      </c>
      <c r="Q27" s="27">
        <v>688</v>
      </c>
      <c r="R27" s="27">
        <v>1934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296</v>
      </c>
      <c r="E28" s="27">
        <f t="shared" si="2"/>
        <v>212</v>
      </c>
      <c r="F28" s="27">
        <f t="shared" si="3"/>
        <v>84</v>
      </c>
      <c r="G28" s="27">
        <v>2</v>
      </c>
      <c r="H28" s="27">
        <v>0</v>
      </c>
      <c r="I28" s="27">
        <v>2</v>
      </c>
      <c r="J28" s="27">
        <v>0</v>
      </c>
      <c r="K28" s="27">
        <v>7</v>
      </c>
      <c r="L28" s="27">
        <v>12</v>
      </c>
      <c r="M28" s="27">
        <v>116</v>
      </c>
      <c r="N28" s="27">
        <v>46</v>
      </c>
      <c r="O28" s="27">
        <v>72</v>
      </c>
      <c r="P28" s="27">
        <v>21</v>
      </c>
      <c r="Q28" s="27">
        <v>13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17876</v>
      </c>
      <c r="E29" s="27">
        <f t="shared" si="2"/>
        <v>7818</v>
      </c>
      <c r="F29" s="27">
        <f t="shared" si="3"/>
        <v>10058</v>
      </c>
      <c r="G29" s="27">
        <v>8</v>
      </c>
      <c r="H29" s="27">
        <v>9</v>
      </c>
      <c r="I29" s="27">
        <v>165</v>
      </c>
      <c r="J29" s="27">
        <v>181</v>
      </c>
      <c r="K29" s="27">
        <v>1990</v>
      </c>
      <c r="L29" s="27">
        <v>1963</v>
      </c>
      <c r="M29" s="27">
        <v>3120</v>
      </c>
      <c r="N29" s="27">
        <v>3893</v>
      </c>
      <c r="O29" s="27">
        <v>1864</v>
      </c>
      <c r="P29" s="27">
        <v>2532</v>
      </c>
      <c r="Q29" s="27">
        <v>671</v>
      </c>
      <c r="R29" s="27">
        <v>1480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23640</v>
      </c>
      <c r="E30" s="27">
        <f t="shared" si="2"/>
        <v>10827</v>
      </c>
      <c r="F30" s="27">
        <f t="shared" si="3"/>
        <v>12813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5600</v>
      </c>
      <c r="N30" s="27">
        <v>6120</v>
      </c>
      <c r="O30" s="27">
        <v>3904</v>
      </c>
      <c r="P30" s="27">
        <v>4156</v>
      </c>
      <c r="Q30" s="27">
        <v>1323</v>
      </c>
      <c r="R30" s="27">
        <v>2537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22052</v>
      </c>
      <c r="E31" s="27">
        <f t="shared" si="2"/>
        <v>9958</v>
      </c>
      <c r="F31" s="27">
        <f t="shared" si="3"/>
        <v>12094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5016</v>
      </c>
      <c r="N31" s="27">
        <v>5016</v>
      </c>
      <c r="O31" s="27">
        <v>3632</v>
      </c>
      <c r="P31" s="27">
        <v>4040</v>
      </c>
      <c r="Q31" s="27">
        <v>1310</v>
      </c>
      <c r="R31" s="27">
        <v>3038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4390</v>
      </c>
      <c r="E32" s="27">
        <f t="shared" si="2"/>
        <v>2210</v>
      </c>
      <c r="F32" s="27">
        <f t="shared" si="3"/>
        <v>2180</v>
      </c>
      <c r="G32" s="27">
        <v>67</v>
      </c>
      <c r="H32" s="27">
        <v>72</v>
      </c>
      <c r="I32" s="27">
        <v>404</v>
      </c>
      <c r="J32" s="27">
        <v>414</v>
      </c>
      <c r="K32" s="27">
        <v>1739</v>
      </c>
      <c r="L32" s="27">
        <v>1694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3204</v>
      </c>
      <c r="E33" s="27">
        <f t="shared" si="2"/>
        <v>1616</v>
      </c>
      <c r="F33" s="27">
        <f t="shared" si="3"/>
        <v>1588</v>
      </c>
      <c r="G33" s="27">
        <v>56</v>
      </c>
      <c r="H33" s="27">
        <v>61</v>
      </c>
      <c r="I33" s="27">
        <v>305</v>
      </c>
      <c r="J33" s="27">
        <v>303</v>
      </c>
      <c r="K33" s="27">
        <v>1255</v>
      </c>
      <c r="L33" s="27">
        <v>1224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3160</v>
      </c>
      <c r="E34" s="27">
        <f t="shared" si="2"/>
        <v>1620</v>
      </c>
      <c r="F34" s="27">
        <f t="shared" si="3"/>
        <v>1540</v>
      </c>
      <c r="G34" s="27">
        <v>67</v>
      </c>
      <c r="H34" s="27">
        <v>56</v>
      </c>
      <c r="I34" s="27">
        <v>293</v>
      </c>
      <c r="J34" s="27">
        <v>271</v>
      </c>
      <c r="K34" s="27">
        <v>1260</v>
      </c>
      <c r="L34" s="27">
        <v>1213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8511</v>
      </c>
      <c r="E35" s="27">
        <f t="shared" si="2"/>
        <v>3826</v>
      </c>
      <c r="F35" s="27">
        <f t="shared" si="3"/>
        <v>4685</v>
      </c>
      <c r="G35" s="27">
        <v>20</v>
      </c>
      <c r="H35" s="27">
        <v>17</v>
      </c>
      <c r="I35" s="27">
        <v>184</v>
      </c>
      <c r="J35" s="27">
        <v>191</v>
      </c>
      <c r="K35" s="27">
        <v>801</v>
      </c>
      <c r="L35" s="27">
        <v>747</v>
      </c>
      <c r="M35" s="27">
        <v>1176</v>
      </c>
      <c r="N35" s="27">
        <v>1882</v>
      </c>
      <c r="O35" s="27">
        <v>1239</v>
      </c>
      <c r="P35" s="27">
        <v>1348</v>
      </c>
      <c r="Q35" s="27">
        <v>406</v>
      </c>
      <c r="R35" s="27">
        <v>500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2376</v>
      </c>
      <c r="E36" s="27">
        <f t="shared" si="2"/>
        <v>1025</v>
      </c>
      <c r="F36" s="27">
        <f t="shared" si="3"/>
        <v>1351</v>
      </c>
      <c r="G36" s="27">
        <v>1</v>
      </c>
      <c r="H36" s="27">
        <v>0</v>
      </c>
      <c r="I36" s="27">
        <v>7</v>
      </c>
      <c r="J36" s="27">
        <v>4</v>
      </c>
      <c r="K36" s="27">
        <v>206</v>
      </c>
      <c r="L36" s="27">
        <v>149</v>
      </c>
      <c r="M36" s="27">
        <v>463</v>
      </c>
      <c r="N36" s="27">
        <v>456</v>
      </c>
      <c r="O36" s="27">
        <v>227</v>
      </c>
      <c r="P36" s="27">
        <v>369</v>
      </c>
      <c r="Q36" s="27">
        <v>121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21074</v>
      </c>
      <c r="E37" s="27">
        <f t="shared" si="2"/>
        <v>9461</v>
      </c>
      <c r="F37" s="27">
        <f t="shared" si="3"/>
        <v>11613</v>
      </c>
      <c r="G37" s="27">
        <v>148</v>
      </c>
      <c r="H37" s="27">
        <v>144</v>
      </c>
      <c r="I37" s="27">
        <v>771</v>
      </c>
      <c r="J37" s="27">
        <v>704</v>
      </c>
      <c r="K37" s="27">
        <v>2547</v>
      </c>
      <c r="L37" s="27">
        <v>2379</v>
      </c>
      <c r="M37" s="27">
        <v>3385</v>
      </c>
      <c r="N37" s="27">
        <v>4715</v>
      </c>
      <c r="O37" s="27">
        <v>2040</v>
      </c>
      <c r="P37" s="27">
        <v>2410</v>
      </c>
      <c r="Q37" s="27">
        <v>570</v>
      </c>
      <c r="R37" s="27">
        <v>1261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1690</v>
      </c>
      <c r="E38" s="27">
        <f t="shared" si="2"/>
        <v>582</v>
      </c>
      <c r="F38" s="27">
        <f t="shared" si="3"/>
        <v>1108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284</v>
      </c>
      <c r="N38" s="27">
        <v>349</v>
      </c>
      <c r="O38" s="27">
        <v>176</v>
      </c>
      <c r="P38" s="27">
        <v>397</v>
      </c>
      <c r="Q38" s="27">
        <v>122</v>
      </c>
      <c r="R38" s="27">
        <v>362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662</v>
      </c>
      <c r="E39" s="27">
        <f t="shared" si="2"/>
        <v>388</v>
      </c>
      <c r="F39" s="27">
        <f t="shared" si="3"/>
        <v>274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</v>
      </c>
      <c r="N39" s="27">
        <v>89</v>
      </c>
      <c r="O39" s="27">
        <v>264</v>
      </c>
      <c r="P39" s="27">
        <v>145</v>
      </c>
      <c r="Q39" s="27">
        <v>78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6004</v>
      </c>
      <c r="E40" s="27">
        <f t="shared" si="2"/>
        <v>3344</v>
      </c>
      <c r="F40" s="27">
        <f t="shared" si="3"/>
        <v>2660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1553</v>
      </c>
      <c r="N40" s="27">
        <v>909</v>
      </c>
      <c r="O40" s="27">
        <v>1340</v>
      </c>
      <c r="P40" s="27">
        <v>1053</v>
      </c>
      <c r="Q40" s="27">
        <v>451</v>
      </c>
      <c r="R40" s="27">
        <v>698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3520</v>
      </c>
      <c r="E43" s="27">
        <f t="shared" si="2"/>
        <v>2307</v>
      </c>
      <c r="F43" s="27">
        <f t="shared" si="3"/>
        <v>1213</v>
      </c>
      <c r="G43" s="27">
        <v>37</v>
      </c>
      <c r="H43" s="27">
        <v>46</v>
      </c>
      <c r="I43" s="27">
        <v>25</v>
      </c>
      <c r="J43" s="27">
        <v>34</v>
      </c>
      <c r="K43" s="27">
        <v>96</v>
      </c>
      <c r="L43" s="27">
        <v>88</v>
      </c>
      <c r="M43" s="27">
        <v>1517</v>
      </c>
      <c r="N43" s="27">
        <v>836</v>
      </c>
      <c r="O43" s="27">
        <v>588</v>
      </c>
      <c r="P43" s="27">
        <v>137</v>
      </c>
      <c r="Q43" s="27">
        <v>44</v>
      </c>
      <c r="R43" s="27">
        <v>72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255787</v>
      </c>
      <c r="E44" s="21">
        <f>G44+I44+K44+O44+Q44+M44</f>
        <v>117033</v>
      </c>
      <c r="F44" s="21">
        <f>H44+J44+L44+P44+R44+N44</f>
        <v>138754</v>
      </c>
      <c r="G44" s="21">
        <f t="shared" ref="G44:R44" si="5">SUM(G45:G48)</f>
        <v>820</v>
      </c>
      <c r="H44" s="21">
        <f t="shared" si="5"/>
        <v>807</v>
      </c>
      <c r="I44" s="21">
        <f t="shared" si="5"/>
        <v>4468</v>
      </c>
      <c r="J44" s="21">
        <f t="shared" si="5"/>
        <v>4286</v>
      </c>
      <c r="K44" s="21">
        <f t="shared" si="5"/>
        <v>22012</v>
      </c>
      <c r="L44" s="21">
        <f t="shared" si="5"/>
        <v>20622</v>
      </c>
      <c r="M44" s="21">
        <f t="shared" si="5"/>
        <v>45928</v>
      </c>
      <c r="N44" s="21">
        <f t="shared" si="5"/>
        <v>47717</v>
      </c>
      <c r="O44" s="21">
        <f t="shared" si="5"/>
        <v>31136</v>
      </c>
      <c r="P44" s="21">
        <f t="shared" si="5"/>
        <v>35885</v>
      </c>
      <c r="Q44" s="21">
        <f t="shared" si="5"/>
        <v>12669</v>
      </c>
      <c r="R44" s="21">
        <f t="shared" si="5"/>
        <v>29437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224303</v>
      </c>
      <c r="E45" s="27">
        <f t="shared" ref="E45:E47" si="6">G45+I45+K45+O45+Q45+M45</f>
        <v>102943</v>
      </c>
      <c r="F45" s="27">
        <f t="shared" ref="F45:F47" si="7">H45+J45+L45+P45+R45+N45</f>
        <v>121360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640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639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3504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3408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18303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17200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40737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40512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28007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32119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11752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27482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2261</v>
      </c>
      <c r="E46" s="27">
        <f t="shared" si="6"/>
        <v>991</v>
      </c>
      <c r="F46" s="27">
        <f t="shared" si="7"/>
        <v>1270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2</v>
      </c>
      <c r="K46" s="26">
        <f>'Прил. 11 АЛЬФА'!J36</f>
        <v>207</v>
      </c>
      <c r="L46" s="26">
        <f>'Прил. 11 АЛЬФА'!K36</f>
        <v>160</v>
      </c>
      <c r="M46" s="26">
        <f>'Прил. 11 АЛЬФА'!L36</f>
        <v>443</v>
      </c>
      <c r="N46" s="26">
        <f>'Прил. 11 АЛЬФА'!M36</f>
        <v>410</v>
      </c>
      <c r="O46" s="26">
        <f>'Прил. 11 АЛЬФА'!N36</f>
        <v>218</v>
      </c>
      <c r="P46" s="26">
        <f>'Прил. 11 АЛЬФА'!O36</f>
        <v>339</v>
      </c>
      <c r="Q46" s="26">
        <f>'Прил. 11 АЛЬФА'!P36</f>
        <v>117</v>
      </c>
      <c r="R46" s="26">
        <f>'Прил. 11 АЛЬФА'!Q36</f>
        <v>359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22801</v>
      </c>
      <c r="E47" s="27">
        <f t="shared" si="6"/>
        <v>10182</v>
      </c>
      <c r="F47" s="27">
        <f t="shared" si="7"/>
        <v>12619</v>
      </c>
      <c r="G47" s="26">
        <f>'Прил. 11 АЛЬФА'!F29+'Прил. 11 АЛЬФА'!F30+'Прил. 11 АЛЬФА'!F31</f>
        <v>154</v>
      </c>
      <c r="H47" s="26">
        <f>'Прил. 11 АЛЬФА'!G29+'Прил. 11 АЛЬФА'!G30+'Прил. 11 АЛЬФА'!G31</f>
        <v>152</v>
      </c>
      <c r="I47" s="26">
        <f>'Прил. 11 АЛЬФА'!H29+'Прил. 11 АЛЬФА'!H30+'Прил. 11 АЛЬФА'!H31</f>
        <v>797</v>
      </c>
      <c r="J47" s="26">
        <f>'Прил. 11 АЛЬФА'!I29+'Прил. 11 АЛЬФА'!I30+'Прил. 11 АЛЬФА'!I31</f>
        <v>722</v>
      </c>
      <c r="K47" s="26">
        <f>'Прил. 11 АЛЬФА'!J29+'Прил. 11 АЛЬФА'!J30+'Прил. 11 АЛЬФА'!J31</f>
        <v>2723</v>
      </c>
      <c r="L47" s="26">
        <f>'Прил. 11 АЛЬФА'!K29+'Прил. 11 АЛЬФА'!K30+'Прил. 11 АЛЬФА'!K31</f>
        <v>2553</v>
      </c>
      <c r="M47" s="26">
        <f>'Прил. 11 АЛЬФА'!L29+'Прил. 11 АЛЬФА'!L30+'Прил. 11 АЛЬФА'!L31</f>
        <v>3764</v>
      </c>
      <c r="N47" s="26">
        <f>'Прил. 11 АЛЬФА'!M29+'Прил. 11 АЛЬФА'!M30+'Прил. 11 АЛЬФА'!M31</f>
        <v>5350</v>
      </c>
      <c r="O47" s="26">
        <f>'Прил. 11 АЛЬФА'!N29+'Прил. 11 АЛЬФА'!N30+'Прил. 11 АЛЬФА'!N31</f>
        <v>2148</v>
      </c>
      <c r="P47" s="26">
        <f>'Прил. 11 АЛЬФА'!O29+'Прил. 11 АЛЬФА'!O30+'Прил. 11 АЛЬФА'!O31</f>
        <v>2526</v>
      </c>
      <c r="Q47" s="26">
        <f>'Прил. 11 АЛЬФА'!P29+'Прил. 11 АЛЬФА'!P30+'Прил. 11 АЛЬФА'!P31</f>
        <v>596</v>
      </c>
      <c r="R47" s="26">
        <f>'Прил. 11 АЛЬФА'!Q29+'Прил. 11 АЛЬФА'!Q30+'Прил. 11 АЛЬФА'!Q31</f>
        <v>1316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6422</v>
      </c>
      <c r="E48" s="27">
        <f t="shared" ref="E48" si="9">G48+I48+K48+O48+Q48+M48</f>
        <v>2917</v>
      </c>
      <c r="F48" s="27">
        <f t="shared" ref="F48" si="10">H48+J48+L48+P48+R48+N48</f>
        <v>3505</v>
      </c>
      <c r="G48" s="26">
        <f>'Прил. 11 АЛЬФА'!F32+'Прил. 11 АЛЬФА'!F24</f>
        <v>25</v>
      </c>
      <c r="H48" s="26">
        <f>'Прил. 11 АЛЬФА'!G32+'Прил. 11 АЛЬФА'!G24</f>
        <v>16</v>
      </c>
      <c r="I48" s="26">
        <f>'Прил. 11 АЛЬФА'!H32+'Прил. 11 АЛЬФА'!H24</f>
        <v>162</v>
      </c>
      <c r="J48" s="26">
        <f>'Прил. 11 АЛЬФА'!I32+'Прил. 11 АЛЬФА'!I24</f>
        <v>154</v>
      </c>
      <c r="K48" s="26">
        <f>'Прил. 11 АЛЬФА'!J32+'Прил. 11 АЛЬФА'!J24</f>
        <v>779</v>
      </c>
      <c r="L48" s="26">
        <f>'Прил. 11 АЛЬФА'!K32+'Прил. 11 АЛЬФА'!K24</f>
        <v>709</v>
      </c>
      <c r="M48" s="26">
        <f>'Прил. 11 АЛЬФА'!L32+'Прил. 11 АЛЬФА'!L24</f>
        <v>984</v>
      </c>
      <c r="N48" s="26">
        <f>'Прил. 11 АЛЬФА'!M32+'Прил. 11 АЛЬФА'!M24</f>
        <v>1445</v>
      </c>
      <c r="O48" s="26">
        <f>'Прил. 11 АЛЬФА'!N32+'Прил. 11 АЛЬФА'!N24</f>
        <v>763</v>
      </c>
      <c r="P48" s="26">
        <f>'Прил. 11 АЛЬФА'!O32+'Прил. 11 АЛЬФА'!O24</f>
        <v>901</v>
      </c>
      <c r="Q48" s="26">
        <f>'Прил. 11 АЛЬФА'!P32+'Прил. 11 АЛЬФА'!P24</f>
        <v>204</v>
      </c>
      <c r="R48" s="26">
        <f>'Прил. 11 АЛЬФА'!Q32+'Прил. 11 АЛЬФА'!Q24</f>
        <v>280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270934</v>
      </c>
      <c r="D20" s="53">
        <f>'Прил. 11 СОГАЗ'!D20+'Прил. 11 АЛЬФА'!D20</f>
        <v>125669</v>
      </c>
      <c r="E20" s="53">
        <f>'Прил. 11 СОГАЗ'!E20+'Прил. 11 АЛЬФА'!E20</f>
        <v>145265</v>
      </c>
      <c r="F20" s="53">
        <f>'Прил. 11 СОГАЗ'!F20+'Прил. 11 АЛЬФА'!F20</f>
        <v>1044</v>
      </c>
      <c r="G20" s="53">
        <f>'Прил. 11 СОГАЗ'!G20+'Прил. 11 АЛЬФА'!G20</f>
        <v>980</v>
      </c>
      <c r="H20" s="53">
        <f>'Прил. 11 СОГАЗ'!H20+'Прил. 11 АЛЬФА'!H20</f>
        <v>4673</v>
      </c>
      <c r="I20" s="53">
        <f>'Прил. 11 СОГАЗ'!I20+'Прил. 11 АЛЬФА'!I20</f>
        <v>4567</v>
      </c>
      <c r="J20" s="53">
        <f>'Прил. 11 СОГАЗ'!J20+'Прил. 11 АЛЬФА'!J20</f>
        <v>20715</v>
      </c>
      <c r="K20" s="53">
        <f>'Прил. 11 СОГАЗ'!K20+'Прил. 11 АЛЬФА'!K20</f>
        <v>19239</v>
      </c>
      <c r="L20" s="53">
        <f>'Прил. 11 СОГАЗ'!L20+'Прил. 11 АЛЬФА'!L20</f>
        <v>48065</v>
      </c>
      <c r="M20" s="53">
        <f>'Прил. 11 СОГАЗ'!M20+'Прил. 11 АЛЬФА'!M20</f>
        <v>48523</v>
      </c>
      <c r="N20" s="53">
        <f>'Прил. 11 СОГАЗ'!N20+'Прил. 11 АЛЬФА'!N20</f>
        <v>36298</v>
      </c>
      <c r="O20" s="53">
        <f>'Прил. 11 СОГАЗ'!O20+'Прил. 11 АЛЬФА'!O20</f>
        <v>39804</v>
      </c>
      <c r="P20" s="53">
        <f>'Прил. 11 СОГАЗ'!P20+'Прил. 11 АЛЬФА'!P20</f>
        <v>14874</v>
      </c>
      <c r="Q20" s="53">
        <f>'Прил. 11 СОГАЗ'!Q20+'Прил. 11 АЛЬФА'!Q20</f>
        <v>32152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7852</v>
      </c>
      <c r="D21" s="53">
        <f>'Прил. 11 СОГАЗ'!D21+'Прил. 11 АЛЬФА'!D21</f>
        <v>3732</v>
      </c>
      <c r="E21" s="53">
        <f>'Прил. 11 СОГАЗ'!E21+'Прил. 11 АЛЬФА'!E21</f>
        <v>4120</v>
      </c>
      <c r="F21" s="53">
        <f>'Прил. 11 СОГАЗ'!F21+'Прил. 11 АЛЬФА'!F21</f>
        <v>42</v>
      </c>
      <c r="G21" s="53">
        <f>'Прил. 11 СОГАЗ'!G21+'Прил. 11 АЛЬФА'!G21</f>
        <v>34</v>
      </c>
      <c r="H21" s="53">
        <f>'Прил. 11 СОГАЗ'!H21+'Прил. 11 АЛЬФА'!H21</f>
        <v>147</v>
      </c>
      <c r="I21" s="53">
        <f>'Прил. 11 СОГАЗ'!I21+'Прил. 11 АЛЬФА'!I21</f>
        <v>129</v>
      </c>
      <c r="J21" s="53">
        <f>'Прил. 11 СОГАЗ'!J21+'Прил. 11 АЛЬФА'!J21</f>
        <v>673</v>
      </c>
      <c r="K21" s="53">
        <f>'Прил. 11 СОГАЗ'!K21+'Прил. 11 АЛЬФА'!K21</f>
        <v>564</v>
      </c>
      <c r="L21" s="53">
        <f>'Прил. 11 СОГАЗ'!L21+'Прил. 11 АЛЬФА'!L21</f>
        <v>1535</v>
      </c>
      <c r="M21" s="53">
        <f>'Прил. 11 СОГАЗ'!M21+'Прил. 11 АЛЬФА'!M21</f>
        <v>1470</v>
      </c>
      <c r="N21" s="53">
        <f>'Прил. 11 СОГАЗ'!N21+'Прил. 11 АЛЬФА'!N21</f>
        <v>966</v>
      </c>
      <c r="O21" s="53">
        <f>'Прил. 11 СОГАЗ'!O21+'Прил. 11 АЛЬФА'!O21</f>
        <v>1185</v>
      </c>
      <c r="P21" s="53">
        <f>'Прил. 11 СОГАЗ'!P21+'Прил. 11 АЛЬФА'!P21</f>
        <v>369</v>
      </c>
      <c r="Q21" s="53">
        <f>'Прил. 11 СОГАЗ'!Q21+'Прил. 11 АЛЬФА'!Q21</f>
        <v>738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46361</v>
      </c>
      <c r="D22" s="53">
        <f>'Прил. 11 СОГАЗ'!D22+'Прил. 11 АЛЬФА'!D22</f>
        <v>19937</v>
      </c>
      <c r="E22" s="53">
        <f>'Прил. 11 СОГАЗ'!E22+'Прил. 11 АЛЬФА'!E22</f>
        <v>26424</v>
      </c>
      <c r="F22" s="53">
        <f>'Прил. 11 СОГАЗ'!F22+'Прил. 11 АЛЬФА'!F22</f>
        <v>242</v>
      </c>
      <c r="G22" s="53">
        <f>'Прил. 11 СОГАЗ'!G22+'Прил. 11 АЛЬФА'!G22</f>
        <v>239</v>
      </c>
      <c r="H22" s="53">
        <f>'Прил. 11 СОГАЗ'!H22+'Прил. 11 АЛЬФА'!H22</f>
        <v>1176</v>
      </c>
      <c r="I22" s="53">
        <f>'Прил. 11 СОГАЗ'!I22+'Прил. 11 АЛЬФА'!I22</f>
        <v>1227</v>
      </c>
      <c r="J22" s="53">
        <f>'Прил. 11 СОГАЗ'!J22+'Прил. 11 АЛЬФА'!J22</f>
        <v>4923</v>
      </c>
      <c r="K22" s="53">
        <f>'Прил. 11 СОГАЗ'!K22+'Прил. 11 АЛЬФА'!K22</f>
        <v>4847</v>
      </c>
      <c r="L22" s="53">
        <f>'Прил. 11 СОГАЗ'!L22+'Прил. 11 АЛЬФА'!L22</f>
        <v>7053</v>
      </c>
      <c r="M22" s="53">
        <f>'Прил. 11 СОГАЗ'!M22+'Прил. 11 АЛЬФА'!M22</f>
        <v>10624</v>
      </c>
      <c r="N22" s="53">
        <f>'Прил. 11 СОГАЗ'!N22+'Прил. 11 АЛЬФА'!N22</f>
        <v>4973</v>
      </c>
      <c r="O22" s="53">
        <f>'Прил. 11 СОГАЗ'!O22+'Прил. 11 АЛЬФА'!O22</f>
        <v>6328</v>
      </c>
      <c r="P22" s="53">
        <f>'Прил. 11 СОГАЗ'!P22+'Прил. 11 АЛЬФА'!P22</f>
        <v>1570</v>
      </c>
      <c r="Q22" s="53">
        <f>'Прил. 11 СОГАЗ'!Q22+'Прил. 11 АЛЬФА'!Q22</f>
        <v>3159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1087</v>
      </c>
      <c r="D24" s="53">
        <f>'Прил. 11 СОГАЗ'!D24+'Прил. 11 АЛЬФА'!D24</f>
        <v>554</v>
      </c>
      <c r="E24" s="53">
        <f>'Прил. 11 СОГАЗ'!E24+'Прил. 11 АЛЬФА'!E24</f>
        <v>533</v>
      </c>
      <c r="F24" s="53">
        <f>'Прил. 11 СОГАЗ'!F24+'Прил. 11 АЛЬФА'!F24</f>
        <v>2</v>
      </c>
      <c r="G24" s="53">
        <f>'Прил. 11 СОГАЗ'!G24+'Прил. 11 АЛЬФА'!G24</f>
        <v>1</v>
      </c>
      <c r="H24" s="53">
        <f>'Прил. 11 СОГАЗ'!H24+'Прил. 11 АЛЬФА'!H24</f>
        <v>16</v>
      </c>
      <c r="I24" s="53">
        <f>'Прил. 11 СОГАЗ'!I24+'Прил. 11 АЛЬФА'!I24</f>
        <v>12</v>
      </c>
      <c r="J24" s="53">
        <f>'Прил. 11 СОГАЗ'!J24+'Прил. 11 АЛЬФА'!J24</f>
        <v>83</v>
      </c>
      <c r="K24" s="53">
        <f>'Прил. 11 СОГАЗ'!K24+'Прил. 11 АЛЬФА'!K24</f>
        <v>80</v>
      </c>
      <c r="L24" s="53">
        <f>'Прил. 11 СОГАЗ'!L24+'Прил. 11 АЛЬФА'!L24</f>
        <v>201</v>
      </c>
      <c r="M24" s="53">
        <f>'Прил. 11 СОГАЗ'!M24+'Прил. 11 АЛЬФА'!M24</f>
        <v>185</v>
      </c>
      <c r="N24" s="53">
        <f>'Прил. 11 СОГАЗ'!N24+'Прил. 11 АЛЬФА'!N24</f>
        <v>202</v>
      </c>
      <c r="O24" s="53">
        <f>'Прил. 11 СОГАЗ'!O24+'Прил. 11 АЛЬФА'!O24</f>
        <v>195</v>
      </c>
      <c r="P24" s="53">
        <f>'Прил. 11 СОГАЗ'!P24+'Прил. 11 АЛЬФА'!P24</f>
        <v>50</v>
      </c>
      <c r="Q24" s="53">
        <f>'Прил. 11 СОГАЗ'!Q24+'Прил. 11 АЛЬФА'!Q24</f>
        <v>60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38702</v>
      </c>
      <c r="D25" s="53">
        <f>'Прил. 11 СОГАЗ'!D25+'Прил. 11 АЛЬФА'!D25</f>
        <v>19332</v>
      </c>
      <c r="E25" s="53">
        <f>'Прил. 11 СОГАЗ'!E25+'Прил. 11 АЛЬФА'!E25</f>
        <v>19370</v>
      </c>
      <c r="F25" s="53">
        <f>'Прил. 11 СОГАЗ'!F25+'Прил. 11 АЛЬФА'!F25</f>
        <v>100</v>
      </c>
      <c r="G25" s="53">
        <f>'Прил. 11 СОГАЗ'!G25+'Прил. 11 АЛЬФА'!G25</f>
        <v>128</v>
      </c>
      <c r="H25" s="53">
        <f>'Прил. 11 СОГАЗ'!H25+'Прил. 11 АЛЬФА'!H25</f>
        <v>634</v>
      </c>
      <c r="I25" s="53">
        <f>'Прил. 11 СОГАЗ'!I25+'Прил. 11 АЛЬФА'!I25</f>
        <v>600</v>
      </c>
      <c r="J25" s="53">
        <f>'Прил. 11 СОГАЗ'!J25+'Прил. 11 АЛЬФА'!J25</f>
        <v>2743</v>
      </c>
      <c r="K25" s="53">
        <f>'Прил. 11 СОГАЗ'!K25+'Прил. 11 АЛЬФА'!K25</f>
        <v>2690</v>
      </c>
      <c r="L25" s="53">
        <f>'Прил. 11 СОГАЗ'!L25+'Прил. 11 АЛЬФА'!L25</f>
        <v>8315</v>
      </c>
      <c r="M25" s="53">
        <f>'Прил. 11 СОГАЗ'!M25+'Прил. 11 АЛЬФА'!M25</f>
        <v>6242</v>
      </c>
      <c r="N25" s="53">
        <f>'Прил. 11 СОГАЗ'!N25+'Прил. 11 АЛЬФА'!N25</f>
        <v>5486</v>
      </c>
      <c r="O25" s="53">
        <f>'Прил. 11 СОГАЗ'!O25+'Прил. 11 АЛЬФА'!O25</f>
        <v>5358</v>
      </c>
      <c r="P25" s="53">
        <f>'Прил. 11 СОГАЗ'!P25+'Прил. 11 АЛЬФА'!P25</f>
        <v>2054</v>
      </c>
      <c r="Q25" s="53">
        <f>'Прил. 11 СОГАЗ'!Q25+'Прил. 11 АЛЬФА'!Q25</f>
        <v>4352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474</v>
      </c>
      <c r="D26" s="53">
        <f>'Прил. 11 СОГАЗ'!D26+'Прил. 11 АЛЬФА'!D26</f>
        <v>235</v>
      </c>
      <c r="E26" s="53">
        <f>'Прил. 11 СОГАЗ'!E26+'Прил. 11 АЛЬФА'!E26</f>
        <v>239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4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88</v>
      </c>
      <c r="M26" s="53">
        <f>'Прил. 11 СОГАЗ'!M26+'Прил. 11 АЛЬФА'!M26</f>
        <v>63</v>
      </c>
      <c r="N26" s="53">
        <f>'Прил. 11 СОГАЗ'!N26+'Прил. 11 АЛЬФА'!N26</f>
        <v>87</v>
      </c>
      <c r="O26" s="53">
        <f>'Прил. 11 СОГАЗ'!O26+'Прил. 11 АЛЬФА'!O26</f>
        <v>81</v>
      </c>
      <c r="P26" s="53">
        <f>'Прил. 11 СОГАЗ'!P26+'Прил. 11 АЛЬФА'!P26</f>
        <v>28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3950</v>
      </c>
      <c r="D27" s="53">
        <f>'Прил. 11 СОГАЗ'!D27+'Прил. 11 АЛЬФА'!D27</f>
        <v>1753</v>
      </c>
      <c r="E27" s="53">
        <f>'Прил. 11 СОГАЗ'!E27+'Прил. 11 АЛЬФА'!E27</f>
        <v>2197</v>
      </c>
      <c r="F27" s="53">
        <f>'Прил. 11 СОГАЗ'!F27+'Прил. 11 АЛЬФА'!F27</f>
        <v>16</v>
      </c>
      <c r="G27" s="53">
        <f>'Прил. 11 СОГАЗ'!G27+'Прил. 11 АЛЬФА'!G27</f>
        <v>9</v>
      </c>
      <c r="H27" s="53">
        <f>'Прил. 11 СОГАЗ'!H27+'Прил. 11 АЛЬФА'!H27</f>
        <v>98</v>
      </c>
      <c r="I27" s="53">
        <f>'Прил. 11 СОГАЗ'!I27+'Прил. 11 АЛЬФА'!I27</f>
        <v>94</v>
      </c>
      <c r="J27" s="53">
        <f>'Прил. 11 СОГАЗ'!J27+'Прил. 11 АЛЬФА'!J27</f>
        <v>529</v>
      </c>
      <c r="K27" s="53">
        <f>'Прил. 11 СОГАЗ'!K27+'Прил. 11 АЛЬФА'!K27</f>
        <v>506</v>
      </c>
      <c r="L27" s="53">
        <f>'Прил. 11 СОГАЗ'!L27+'Прил. 11 АЛЬФА'!L27</f>
        <v>624</v>
      </c>
      <c r="M27" s="53">
        <f>'Прил. 11 СОГАЗ'!M27+'Прил. 11 АЛЬФА'!M27</f>
        <v>917</v>
      </c>
      <c r="N27" s="53">
        <f>'Прил. 11 СОГАЗ'!N27+'Прил. 11 АЛЬФА'!N27</f>
        <v>407</v>
      </c>
      <c r="O27" s="53">
        <f>'Прил. 11 СОГАЗ'!O27+'Прил. 11 АЛЬФА'!O27</f>
        <v>514</v>
      </c>
      <c r="P27" s="53">
        <f>'Прил. 11 СОГАЗ'!P27+'Прил. 11 АЛЬФА'!P27</f>
        <v>79</v>
      </c>
      <c r="Q27" s="53">
        <f>'Прил. 11 СОГАЗ'!Q27+'Прил. 11 АЛЬФА'!Q27</f>
        <v>157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29484</v>
      </c>
      <c r="D28" s="53">
        <f>'Прил. 11 СОГАЗ'!D28+'Прил. 11 АЛЬФА'!D28</f>
        <v>13633</v>
      </c>
      <c r="E28" s="53">
        <f>'Прил. 11 СОГАЗ'!E28+'Прил. 11 АЛЬФА'!E28</f>
        <v>15851</v>
      </c>
      <c r="F28" s="53">
        <f>'Прил. 11 СОГАЗ'!F28+'Прил. 11 АЛЬФА'!F28</f>
        <v>99</v>
      </c>
      <c r="G28" s="53">
        <f>'Прил. 11 СОГАЗ'!G28+'Прил. 11 АЛЬФА'!G28</f>
        <v>88</v>
      </c>
      <c r="H28" s="53">
        <f>'Прил. 11 СОГАЗ'!H28+'Прил. 11 АЛЬФА'!H28</f>
        <v>653</v>
      </c>
      <c r="I28" s="53">
        <f>'Прил. 11 СОГАЗ'!I28+'Прил. 11 АЛЬФА'!I28</f>
        <v>591</v>
      </c>
      <c r="J28" s="53">
        <f>'Прил. 11 СОГАЗ'!J28+'Прил. 11 АЛЬФА'!J28</f>
        <v>2830</v>
      </c>
      <c r="K28" s="53">
        <f>'Прил. 11 СОГАЗ'!K28+'Прил. 11 АЛЬФА'!K28</f>
        <v>2746</v>
      </c>
      <c r="L28" s="53">
        <f>'Прил. 11 СОГАЗ'!L28+'Прил. 11 АЛЬФА'!L28</f>
        <v>5233</v>
      </c>
      <c r="M28" s="53">
        <f>'Прил. 11 СОГАЗ'!M28+'Прил. 11 АЛЬФА'!M28</f>
        <v>5864</v>
      </c>
      <c r="N28" s="53">
        <f>'Прил. 11 СОГАЗ'!N28+'Прил. 11 АЛЬФА'!N28</f>
        <v>3721</v>
      </c>
      <c r="O28" s="53">
        <f>'Прил. 11 СОГАЗ'!O28+'Прил. 11 АЛЬФА'!O28</f>
        <v>4015</v>
      </c>
      <c r="P28" s="53">
        <f>'Прил. 11 СОГАЗ'!P28+'Прил. 11 АЛЬФА'!P28</f>
        <v>1097</v>
      </c>
      <c r="Q28" s="53">
        <f>'Прил. 11 СОГАЗ'!Q28+'Прил. 11 АЛЬФА'!Q28</f>
        <v>2547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13294</v>
      </c>
      <c r="D29" s="53">
        <f>'Прил. 11 СОГАЗ'!D29+'Прил. 11 АЛЬФА'!D29</f>
        <v>5906</v>
      </c>
      <c r="E29" s="53">
        <f>'Прил. 11 СОГАЗ'!E29+'Прил. 11 АЛЬФА'!E29</f>
        <v>7388</v>
      </c>
      <c r="F29" s="53">
        <f>'Прил. 11 СОГАЗ'!F29+'Прил. 11 АЛЬФА'!F29</f>
        <v>77</v>
      </c>
      <c r="G29" s="53">
        <f>'Прил. 11 СОГАЗ'!G29+'Прил. 11 АЛЬФА'!G29</f>
        <v>68</v>
      </c>
      <c r="H29" s="53">
        <f>'Прил. 11 СОГАЗ'!H29+'Прил. 11 АЛЬФА'!H29</f>
        <v>341</v>
      </c>
      <c r="I29" s="53">
        <f>'Прил. 11 СОГАЗ'!I29+'Прил. 11 АЛЬФА'!I29</f>
        <v>321</v>
      </c>
      <c r="J29" s="53">
        <f>'Прил. 11 СОГАЗ'!J29+'Прил. 11 АЛЬФА'!J29</f>
        <v>1468</v>
      </c>
      <c r="K29" s="53">
        <f>'Прил. 11 СОГАЗ'!K29+'Прил. 11 АЛЬФА'!K29</f>
        <v>1331</v>
      </c>
      <c r="L29" s="53">
        <f>'Прил. 11 СОГАЗ'!L29+'Прил. 11 АЛЬФА'!L29</f>
        <v>2216</v>
      </c>
      <c r="M29" s="53">
        <f>'Прил. 11 СОГАЗ'!M29+'Прил. 11 АЛЬФА'!M29</f>
        <v>2925</v>
      </c>
      <c r="N29" s="53">
        <f>'Прил. 11 СОГАЗ'!N29+'Прил. 11 АЛЬФА'!N29</f>
        <v>1382</v>
      </c>
      <c r="O29" s="53">
        <f>'Прил. 11 СОГАЗ'!O29+'Прил. 11 АЛЬФА'!O29</f>
        <v>1790</v>
      </c>
      <c r="P29" s="53">
        <f>'Прил. 11 СОГАЗ'!P29+'Прил. 11 АЛЬФА'!P29</f>
        <v>422</v>
      </c>
      <c r="Q29" s="53">
        <f>'Прил. 11 СОГАЗ'!Q29+'Прил. 11 АЛЬФА'!Q29</f>
        <v>953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8040</v>
      </c>
      <c r="D30" s="53">
        <f>'Прил. 11 СОГАЗ'!D30+'Прил. 11 АЛЬФА'!D30</f>
        <v>3364</v>
      </c>
      <c r="E30" s="53">
        <f>'Прил. 11 СОГАЗ'!E30+'Прил. 11 АЛЬФА'!E30</f>
        <v>4676</v>
      </c>
      <c r="F30" s="53">
        <f>'Прил. 11 СОГАЗ'!F30+'Прил. 11 АЛЬФА'!F30</f>
        <v>40</v>
      </c>
      <c r="G30" s="53">
        <f>'Прил. 11 СОГАЗ'!G30+'Прил. 11 АЛЬФА'!G30</f>
        <v>49</v>
      </c>
      <c r="H30" s="53">
        <f>'Прил. 11 СОГАЗ'!H30+'Прил. 11 АЛЬФА'!H30</f>
        <v>297</v>
      </c>
      <c r="I30" s="53">
        <f>'Прил. 11 СОГАЗ'!I30+'Прил. 11 АЛЬФА'!I30</f>
        <v>285</v>
      </c>
      <c r="J30" s="53">
        <f>'Прил. 11 СОГАЗ'!J30+'Прил. 11 АЛЬФА'!J30</f>
        <v>1208</v>
      </c>
      <c r="K30" s="53">
        <f>'Прил. 11 СОГАЗ'!K30+'Прил. 11 АЛЬФА'!K30</f>
        <v>1134</v>
      </c>
      <c r="L30" s="53">
        <f>'Прил. 11 СОГАЗ'!L30+'Прил. 11 АЛЬФА'!L30</f>
        <v>1065</v>
      </c>
      <c r="M30" s="53">
        <f>'Прил. 11 СОГАЗ'!M30+'Прил. 11 АЛЬФА'!M30</f>
        <v>2222</v>
      </c>
      <c r="N30" s="53">
        <f>'Прил. 11 СОГАЗ'!N30+'Прил. 11 АЛЬФА'!N30</f>
        <v>627</v>
      </c>
      <c r="O30" s="53">
        <f>'Прил. 11 СОГАЗ'!O30+'Прил. 11 АЛЬФА'!O30</f>
        <v>792</v>
      </c>
      <c r="P30" s="53">
        <f>'Прил. 11 СОГАЗ'!P30+'Прил. 11 АЛЬФА'!P30</f>
        <v>127</v>
      </c>
      <c r="Q30" s="53">
        <f>'Прил. 11 СОГАЗ'!Q30+'Прил. 11 АЛЬФА'!Q30</f>
        <v>194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11946</v>
      </c>
      <c r="D31" s="53">
        <f>'Прил. 11 СОГАЗ'!D31+'Прил. 11 АЛЬФА'!D31</f>
        <v>5552</v>
      </c>
      <c r="E31" s="53">
        <f>'Прил. 11 СОГАЗ'!E31+'Прил. 11 АЛЬФА'!E31</f>
        <v>6394</v>
      </c>
      <c r="F31" s="53">
        <f>'Прил. 11 СОГАЗ'!F31+'Прил. 11 АЛЬФА'!F31</f>
        <v>55</v>
      </c>
      <c r="G31" s="53">
        <f>'Прил. 11 СОГАЗ'!G31+'Прил. 11 АЛЬФА'!G31</f>
        <v>55</v>
      </c>
      <c r="H31" s="53">
        <f>'Прил. 11 СОГАЗ'!H31+'Прил. 11 АЛЬФА'!H31</f>
        <v>307</v>
      </c>
      <c r="I31" s="53">
        <f>'Прил. 11 СОГАЗ'!I31+'Прил. 11 АЛЬФА'!I31</f>
        <v>265</v>
      </c>
      <c r="J31" s="53">
        <f>'Прил. 11 СОГАЗ'!J31+'Прил. 11 АЛЬФА'!J31</f>
        <v>1260</v>
      </c>
      <c r="K31" s="53">
        <f>'Прил. 11 СОГАЗ'!K31+'Прил. 11 АЛЬФА'!K31</f>
        <v>1206</v>
      </c>
      <c r="L31" s="53">
        <f>'Прил. 11 СОГАЗ'!L31+'Прил. 11 АЛЬФА'!L31</f>
        <v>2225</v>
      </c>
      <c r="M31" s="53">
        <f>'Прил. 11 СОГАЗ'!M31+'Прил. 11 АЛЬФА'!M31</f>
        <v>2544</v>
      </c>
      <c r="N31" s="53">
        <f>'Прил. 11 СОГАЗ'!N31+'Прил. 11 АЛЬФА'!N31</f>
        <v>1342</v>
      </c>
      <c r="O31" s="53">
        <f>'Прил. 11 СОГАЗ'!O31+'Прил. 11 АЛЬФА'!O31</f>
        <v>1549</v>
      </c>
      <c r="P31" s="53">
        <f>'Прил. 11 СОГАЗ'!P31+'Прил. 11 АЛЬФА'!P31</f>
        <v>363</v>
      </c>
      <c r="Q31" s="53">
        <f>'Прил. 11 СОГАЗ'!Q31+'Прил. 11 АЛЬФА'!Q31</f>
        <v>775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6421</v>
      </c>
      <c r="D32" s="53">
        <f>'Прил. 11 СОГАЗ'!D32+'Прил. 11 АЛЬФА'!D32</f>
        <v>2839</v>
      </c>
      <c r="E32" s="53">
        <f>'Прил. 11 СОГАЗ'!E32+'Прил. 11 АЛЬФА'!E32</f>
        <v>3582</v>
      </c>
      <c r="F32" s="53">
        <f>'Прил. 11 СОГАЗ'!F32+'Прил. 11 АЛЬФА'!F32</f>
        <v>30</v>
      </c>
      <c r="G32" s="53">
        <f>'Прил. 11 СОГАЗ'!G32+'Прил. 11 АЛЬФА'!G32</f>
        <v>23</v>
      </c>
      <c r="H32" s="53">
        <f>'Прил. 11 СОГАЗ'!H32+'Прил. 11 АЛЬФА'!H32</f>
        <v>170</v>
      </c>
      <c r="I32" s="53">
        <f>'Прил. 11 СОГАЗ'!I32+'Прил. 11 АЛЬФА'!I32</f>
        <v>161</v>
      </c>
      <c r="J32" s="53">
        <f>'Прил. 11 СОГАЗ'!J32+'Прил. 11 АЛЬФА'!J32</f>
        <v>769</v>
      </c>
      <c r="K32" s="53">
        <f>'Прил. 11 СОГАЗ'!K32+'Прил. 11 АЛЬФА'!K32</f>
        <v>704</v>
      </c>
      <c r="L32" s="53">
        <f>'Прил. 11 СОГАЗ'!L32+'Прил. 11 АЛЬФА'!L32</f>
        <v>966</v>
      </c>
      <c r="M32" s="53">
        <f>'Прил. 11 СОГАЗ'!M32+'Прил. 11 АЛЬФА'!M32</f>
        <v>1499</v>
      </c>
      <c r="N32" s="53">
        <f>'Прил. 11 СОГАЗ'!N32+'Прил. 11 АЛЬФА'!N32</f>
        <v>712</v>
      </c>
      <c r="O32" s="53">
        <f>'Прил. 11 СОГАЗ'!O32+'Прил. 11 АЛЬФА'!O32</f>
        <v>908</v>
      </c>
      <c r="P32" s="53">
        <f>'Прил. 11 СОГАЗ'!P32+'Прил. 11 АЛЬФА'!P32</f>
        <v>192</v>
      </c>
      <c r="Q32" s="53">
        <f>'Прил. 11 СОГАЗ'!Q32+'Прил. 11 АЛЬФА'!Q32</f>
        <v>287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51085</v>
      </c>
      <c r="D33" s="53">
        <f>'Прил. 11 СОГАЗ'!D33+'Прил. 11 АЛЬФА'!D33</f>
        <v>23464</v>
      </c>
      <c r="E33" s="53">
        <f>'Прил. 11 СОГАЗ'!E33+'Прил. 11 АЛЬФА'!E33</f>
        <v>27621</v>
      </c>
      <c r="F33" s="53">
        <f>'Прил. 11 СОГАЗ'!F33+'Прил. 11 АЛЬФА'!F33</f>
        <v>137</v>
      </c>
      <c r="G33" s="53">
        <f>'Прил. 11 СОГАЗ'!G33+'Прил. 11 АЛЬФА'!G33</f>
        <v>121</v>
      </c>
      <c r="H33" s="53">
        <f>'Прил. 11 СОГАЗ'!H33+'Прил. 11 АЛЬФА'!H33</f>
        <v>796</v>
      </c>
      <c r="I33" s="53">
        <f>'Прил. 11 СОГАЗ'!I33+'Прил. 11 АЛЬФА'!I33</f>
        <v>769</v>
      </c>
      <c r="J33" s="53">
        <f>'Прил. 11 СОГАЗ'!J33+'Прил. 11 АЛЬФА'!J33</f>
        <v>3962</v>
      </c>
      <c r="K33" s="53">
        <f>'Прил. 11 СОГАЗ'!K33+'Прил. 11 АЛЬФА'!K33</f>
        <v>3664</v>
      </c>
      <c r="L33" s="53">
        <f>'Прил. 11 СОГАЗ'!L33+'Прил. 11 АЛЬФА'!L33</f>
        <v>9418</v>
      </c>
      <c r="M33" s="53">
        <f>'Прил. 11 СОГАЗ'!M33+'Прил. 11 АЛЬФА'!M33</f>
        <v>9002</v>
      </c>
      <c r="N33" s="53">
        <f>'Прил. 11 СОГАЗ'!N33+'Прил. 11 АЛЬФА'!N33</f>
        <v>6362</v>
      </c>
      <c r="O33" s="53">
        <f>'Прил. 11 СОГАЗ'!O33+'Прил. 11 АЛЬФА'!O33</f>
        <v>7496</v>
      </c>
      <c r="P33" s="53">
        <f>'Прил. 11 СОГАЗ'!P33+'Прил. 11 АЛЬФА'!P33</f>
        <v>2789</v>
      </c>
      <c r="Q33" s="53">
        <f>'Прил. 11 СОГАЗ'!Q33+'Прил. 11 АЛЬФА'!Q33</f>
        <v>6569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29199</v>
      </c>
      <c r="D34" s="53">
        <f>'Прил. 11 СОГАЗ'!D34+'Прил. 11 АЛЬФА'!D34</f>
        <v>13776</v>
      </c>
      <c r="E34" s="53">
        <f>'Прил. 11 СОГАЗ'!E34+'Прил. 11 АЛЬФА'!E34</f>
        <v>15423</v>
      </c>
      <c r="F34" s="53">
        <f>'Прил. 11 СОГАЗ'!F34+'Прил. 11 АЛЬФА'!F34</f>
        <v>80</v>
      </c>
      <c r="G34" s="53">
        <f>'Прил. 11 СОГАЗ'!G34+'Прил. 11 АЛЬФА'!G34</f>
        <v>82</v>
      </c>
      <c r="H34" s="53">
        <f>'Прил. 11 СОГАЗ'!H34+'Прил. 11 АЛЬФА'!H34</f>
        <v>456</v>
      </c>
      <c r="I34" s="53">
        <f>'Прил. 11 СОГАЗ'!I34+'Прил. 11 АЛЬФА'!I34</f>
        <v>443</v>
      </c>
      <c r="J34" s="53">
        <f>'Прил. 11 СОГАЗ'!J34+'Прил. 11 АЛЬФА'!J34</f>
        <v>2331</v>
      </c>
      <c r="K34" s="53">
        <f>'Прил. 11 СОГАЗ'!K34+'Прил. 11 АЛЬФА'!K34</f>
        <v>2245</v>
      </c>
      <c r="L34" s="53">
        <f>'Прил. 11 СОГАЗ'!L34+'Прил. 11 АЛЬФА'!L34</f>
        <v>5922</v>
      </c>
      <c r="M34" s="53">
        <f>'Прил. 11 СОГАЗ'!M34+'Прил. 11 АЛЬФА'!M34</f>
        <v>5252</v>
      </c>
      <c r="N34" s="53">
        <f>'Прил. 11 СОГАЗ'!N34+'Прил. 11 АЛЬФА'!N34</f>
        <v>3643</v>
      </c>
      <c r="O34" s="53">
        <f>'Прил. 11 СОГАЗ'!O34+'Прил. 11 АЛЬФА'!O34</f>
        <v>4025</v>
      </c>
      <c r="P34" s="53">
        <f>'Прил. 11 СОГАЗ'!P34+'Прил. 11 АЛЬФА'!P34</f>
        <v>1344</v>
      </c>
      <c r="Q34" s="53">
        <f>'Прил. 11 СОГАЗ'!Q34+'Прил. 11 АЛЬФА'!Q34</f>
        <v>3376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42362</v>
      </c>
      <c r="D35" s="53">
        <f>'Прил. 11 СОГАЗ'!D35+'Прил. 11 АЛЬФА'!D35</f>
        <v>19562</v>
      </c>
      <c r="E35" s="53">
        <f>'Прил. 11 СОГАЗ'!E35+'Прил. 11 АЛЬФА'!E35</f>
        <v>22800</v>
      </c>
      <c r="F35" s="53">
        <f>'Прил. 11 СОГАЗ'!F35+'Прил. 11 АЛЬФА'!F35</f>
        <v>116</v>
      </c>
      <c r="G35" s="53">
        <f>'Прил. 11 СОГАЗ'!G35+'Прил. 11 АЛЬФА'!G35</f>
        <v>85</v>
      </c>
      <c r="H35" s="53">
        <f>'Прил. 11 СОГАЗ'!H35+'Прил. 11 АЛЬФА'!H35</f>
        <v>657</v>
      </c>
      <c r="I35" s="53">
        <f>'Прил. 11 СОГАЗ'!I35+'Прил. 11 АЛЬФА'!I35</f>
        <v>663</v>
      </c>
      <c r="J35" s="53">
        <f>'Прил. 11 СОГАЗ'!J35+'Прил. 11 АЛЬФА'!J35</f>
        <v>3363</v>
      </c>
      <c r="K35" s="53">
        <f>'Прил. 11 СОГАЗ'!K35+'Прил. 11 АЛЬФА'!K35</f>
        <v>3130</v>
      </c>
      <c r="L35" s="53">
        <f>'Прил. 11 СОГАЗ'!L35+'Прил. 11 АЛЬФА'!L35</f>
        <v>7268</v>
      </c>
      <c r="M35" s="53">
        <f>'Прил. 11 СОГАЗ'!M35+'Прил. 11 АЛЬФА'!M35</f>
        <v>7042</v>
      </c>
      <c r="N35" s="53">
        <f>'Прил. 11 СОГАЗ'!N35+'Прил. 11 АЛЬФА'!N35</f>
        <v>5581</v>
      </c>
      <c r="O35" s="53">
        <f>'Прил. 11 СОГАЗ'!O35+'Прил. 11 АЛЬФА'!O35</f>
        <v>6186</v>
      </c>
      <c r="P35" s="53">
        <f>'Прил. 11 СОГАЗ'!P35+'Прил. 11 АЛЬФА'!P35</f>
        <v>2577</v>
      </c>
      <c r="Q35" s="53">
        <f>'Прил. 11 СОГАЗ'!Q35+'Прил. 11 АЛЬФА'!Q35</f>
        <v>5694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15670</v>
      </c>
      <c r="D36" s="53">
        <f>'Прил. 11 СОГАЗ'!D36+'Прил. 11 АЛЬФА'!D36</f>
        <v>7435</v>
      </c>
      <c r="E36" s="53">
        <f>'Прил. 11 СОГАЗ'!E36+'Прил. 11 АЛЬФА'!E36</f>
        <v>8235</v>
      </c>
      <c r="F36" s="53">
        <f>'Прил. 11 СОГАЗ'!F36+'Прил. 11 АЛЬФА'!F36</f>
        <v>53</v>
      </c>
      <c r="G36" s="53">
        <f>'Прил. 11 СОГАЗ'!G36+'Прил. 11 АЛЬФА'!G36</f>
        <v>35</v>
      </c>
      <c r="H36" s="53">
        <f>'Прил. 11 СОГАЗ'!H36+'Прил. 11 АЛЬФА'!H36</f>
        <v>250</v>
      </c>
      <c r="I36" s="53">
        <f>'Прил. 11 СОГАЗ'!I36+'Прил. 11 АЛЬФА'!I36</f>
        <v>214</v>
      </c>
      <c r="J36" s="53">
        <f>'Прил. 11 СОГАЗ'!J36+'Прил. 11 АЛЬФА'!J36</f>
        <v>1339</v>
      </c>
      <c r="K36" s="53">
        <f>'Прил. 11 СОГАЗ'!K36+'Прил. 11 АЛЬФА'!K36</f>
        <v>1177</v>
      </c>
      <c r="L36" s="53">
        <f>'Прил. 11 СОГАЗ'!L36+'Прил. 11 АЛЬФА'!L36</f>
        <v>2778</v>
      </c>
      <c r="M36" s="53">
        <f>'Прил. 11 СОГАЗ'!M36+'Прил. 11 АЛЬФА'!M36</f>
        <v>2633</v>
      </c>
      <c r="N36" s="53">
        <f>'Прил. 11 СОГАЗ'!N36+'Прил. 11 АЛЬФА'!N36</f>
        <v>2137</v>
      </c>
      <c r="O36" s="53">
        <f>'Прил. 11 СОГАЗ'!O36+'Прил. 11 АЛЬФА'!O36</f>
        <v>2313</v>
      </c>
      <c r="P36" s="53">
        <f>'Прил. 11 СОГАЗ'!P36+'Прил. 11 АЛЬФА'!P36</f>
        <v>878</v>
      </c>
      <c r="Q36" s="53">
        <f>'Прил. 11 СОГАЗ'!Q36+'Прил. 11 АЛЬФА'!Q36</f>
        <v>1863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1926</v>
      </c>
      <c r="D37" s="53">
        <f>'Прил. 11 СОГАЗ'!D37+'Прил. 11 АЛЬФА'!D37</f>
        <v>918</v>
      </c>
      <c r="E37" s="53">
        <f>'Прил. 11 СОГАЗ'!E37+'Прил. 11 АЛЬФА'!E37</f>
        <v>1008</v>
      </c>
      <c r="F37" s="53">
        <f>'Прил. 11 СОГАЗ'!F37+'Прил. 11 АЛЬФА'!F37</f>
        <v>4</v>
      </c>
      <c r="G37" s="53">
        <f>'Прил. 11 СОГАЗ'!G37+'Прил. 11 АЛЬФА'!G37</f>
        <v>4</v>
      </c>
      <c r="H37" s="53">
        <f>'Прил. 11 СОГАЗ'!H37+'Прил. 11 АЛЬФА'!H37</f>
        <v>22</v>
      </c>
      <c r="I37" s="53">
        <f>'Прил. 11 СОГАЗ'!I37+'Прил. 11 АЛЬФА'!I37</f>
        <v>23</v>
      </c>
      <c r="J37" s="53">
        <f>'Прил. 11 СОГАЗ'!J37+'Прил. 11 АЛЬФА'!J37</f>
        <v>162</v>
      </c>
      <c r="K37" s="53">
        <f>'Прил. 11 СОГАЗ'!K37+'Прил. 11 АЛЬФА'!K37</f>
        <v>148</v>
      </c>
      <c r="L37" s="53">
        <f>'Прил. 11 СОГАЗ'!L37+'Прил. 11 АЛЬФА'!L37</f>
        <v>357</v>
      </c>
      <c r="M37" s="53">
        <f>'Прил. 11 СОГАЗ'!M37+'Прил. 11 АЛЬФА'!M37</f>
        <v>311</v>
      </c>
      <c r="N37" s="53">
        <f>'Прил. 11 СОГАЗ'!N37+'Прил. 11 АЛЬФА'!N37</f>
        <v>265</v>
      </c>
      <c r="O37" s="53">
        <f>'Прил. 11 СОГАЗ'!O37+'Прил. 11 АЛЬФА'!O37</f>
        <v>274</v>
      </c>
      <c r="P37" s="53">
        <f>'Прил. 11 СОГАЗ'!P37+'Прил. 11 АЛЬФА'!P37</f>
        <v>108</v>
      </c>
      <c r="Q37" s="53">
        <f>'Прил. 11 СОГАЗ'!Q37+'Прил. 11 АЛЬФА'!Q37</f>
        <v>248</v>
      </c>
    </row>
    <row r="38" spans="1:17" s="35" customFormat="1" ht="18.75">
      <c r="A38" s="50">
        <v>15</v>
      </c>
      <c r="B38" s="51" t="s">
        <v>102</v>
      </c>
      <c r="C38" s="52">
        <f t="shared" si="0"/>
        <v>4890</v>
      </c>
      <c r="D38" s="53">
        <f>'Прил. 11 СОГАЗ'!D38+'Прил. 11 АЛЬФА'!D38</f>
        <v>2300</v>
      </c>
      <c r="E38" s="53">
        <f>'Прил. 11 СОГАЗ'!E38+'Прил. 11 АЛЬФА'!E38</f>
        <v>2590</v>
      </c>
      <c r="F38" s="53">
        <f>'Прил. 11 СОГАЗ'!F38+'Прил. 11 АЛЬФА'!F38</f>
        <v>8</v>
      </c>
      <c r="G38" s="53">
        <f>'Прил. 11 СОГАЗ'!G38+'Прил. 11 АЛЬФА'!G38</f>
        <v>5</v>
      </c>
      <c r="H38" s="53">
        <f>'Прил. 11 СОГАЗ'!H38+'Прил. 11 АЛЬФА'!H38</f>
        <v>40</v>
      </c>
      <c r="I38" s="53">
        <f>'Прил. 11 СОГАЗ'!I38+'Прил. 11 АЛЬФА'!I38</f>
        <v>54</v>
      </c>
      <c r="J38" s="53">
        <f>'Прил. 11 СОГАЗ'!J38+'Прил. 11 АЛЬФА'!J38</f>
        <v>323</v>
      </c>
      <c r="K38" s="53">
        <f>'Прил. 11 СОГАЗ'!K38+'Прил. 11 АЛЬФА'!K38</f>
        <v>319</v>
      </c>
      <c r="L38" s="53">
        <f>'Прил. 11 СОГАЗ'!L38+'Прил. 11 АЛЬФА'!L38</f>
        <v>782</v>
      </c>
      <c r="M38" s="53">
        <f>'Прил. 11 СОГАЗ'!M38+'Прил. 11 АЛЬФА'!M38</f>
        <v>610</v>
      </c>
      <c r="N38" s="53">
        <f>'Прил. 11 СОГАЗ'!N38+'Прил. 11 АЛЬФА'!N38</f>
        <v>715</v>
      </c>
      <c r="O38" s="53">
        <f>'Прил. 11 СОГАЗ'!O38+'Прил. 11 АЛЬФА'!O38</f>
        <v>796</v>
      </c>
      <c r="P38" s="53">
        <f>'Прил. 11 СОГАЗ'!P38+'Прил. 11 АЛЬФА'!P38</f>
        <v>432</v>
      </c>
      <c r="Q38" s="53">
        <f>'Прил. 11 СОГАЗ'!Q38+'Прил. 11 АЛЬФА'!Q38</f>
        <v>806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41535</v>
      </c>
      <c r="D39" s="53">
        <f>'Прил. 11 СОГАЗ'!D39+'Прил. 11 АЛЬФА'!D39</f>
        <v>18968</v>
      </c>
      <c r="E39" s="53">
        <f>'Прил. 11 СОГАЗ'!E39+'Прил. 11 АЛЬФА'!E39</f>
        <v>22567</v>
      </c>
      <c r="F39" s="53">
        <f>'Прил. 11 СОГАЗ'!F39+'Прил. 11 АЛЬФА'!F39</f>
        <v>119</v>
      </c>
      <c r="G39" s="53">
        <f>'Прил. 11 СОГАЗ'!G39+'Прил. 11 АЛЬФА'!G39</f>
        <v>117</v>
      </c>
      <c r="H39" s="53">
        <f>'Прил. 11 СОГАЗ'!H39+'Прил. 11 АЛЬФА'!H39</f>
        <v>706</v>
      </c>
      <c r="I39" s="53">
        <f>'Прил. 11 СОГАЗ'!I39+'Прил. 11 АЛЬФА'!I39</f>
        <v>632</v>
      </c>
      <c r="J39" s="53">
        <f>'Прил. 11 СОГАЗ'!J39+'Прил. 11 АЛЬФА'!J39</f>
        <v>3389</v>
      </c>
      <c r="K39" s="53">
        <f>'Прил. 11 СОГАЗ'!K39+'Прил. 11 АЛЬФА'!K39</f>
        <v>3146</v>
      </c>
      <c r="L39" s="53">
        <f>'Прил. 11 СОГАЗ'!L39+'Прил. 11 АЛЬФА'!L39</f>
        <v>7372</v>
      </c>
      <c r="M39" s="53">
        <f>'Прил. 11 СОГАЗ'!M39+'Прил. 11 АЛЬФА'!M39</f>
        <v>7234</v>
      </c>
      <c r="N39" s="53">
        <f>'Прил. 11 СОГАЗ'!N39+'Прил. 11 АЛЬФА'!N39</f>
        <v>5202</v>
      </c>
      <c r="O39" s="53">
        <f>'Прил. 11 СОГАЗ'!O39+'Прил. 11 АЛЬФА'!O39</f>
        <v>6204</v>
      </c>
      <c r="P39" s="53">
        <f>'Прил. 11 СОГАЗ'!P39+'Прил. 11 АЛЬФА'!P39</f>
        <v>2180</v>
      </c>
      <c r="Q39" s="53">
        <f>'Прил. 11 СОГАЗ'!Q39+'Прил. 11 АЛЬФА'!Q39</f>
        <v>5234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25656</v>
      </c>
      <c r="D40" s="53">
        <f>'Прил. 11 СОГАЗ'!D40+'Прил. 11 АЛЬФА'!D40</f>
        <v>11522</v>
      </c>
      <c r="E40" s="53">
        <f>'Прил. 11 СОГАЗ'!E40+'Прил. 11 АЛЬФА'!E40</f>
        <v>14134</v>
      </c>
      <c r="F40" s="53">
        <f>'Прил. 11 СОГАЗ'!F40+'Прил. 11 АЛЬФА'!F40</f>
        <v>98</v>
      </c>
      <c r="G40" s="53">
        <f>'Прил. 11 СОГАЗ'!G40+'Прил. 11 АЛЬФА'!G40</f>
        <v>116</v>
      </c>
      <c r="H40" s="53">
        <f>'Прил. 11 СОГАЗ'!H40+'Прил. 11 АЛЬФА'!H40</f>
        <v>528</v>
      </c>
      <c r="I40" s="53">
        <f>'Прил. 11 СОГАЗ'!I40+'Прил. 11 АЛЬФА'!I40</f>
        <v>485</v>
      </c>
      <c r="J40" s="53">
        <f>'Прил. 11 СОГАЗ'!J40+'Прил. 11 АЛЬФА'!J40</f>
        <v>2255</v>
      </c>
      <c r="K40" s="53">
        <f>'Прил. 11 СОГАЗ'!K40+'Прил. 11 АЛЬФА'!K40</f>
        <v>2185</v>
      </c>
      <c r="L40" s="53">
        <f>'Прил. 11 СОГАЗ'!L40+'Прил. 11 АЛЬФА'!L40</f>
        <v>4409</v>
      </c>
      <c r="M40" s="53">
        <f>'Прил. 11 СОГАЗ'!M40+'Прил. 11 АЛЬФА'!M40</f>
        <v>4935</v>
      </c>
      <c r="N40" s="53">
        <f>'Прил. 11 СОГАЗ'!N40+'Прил. 11 АЛЬФА'!N40</f>
        <v>3060</v>
      </c>
      <c r="O40" s="53">
        <f>'Прил. 11 СОГАЗ'!O40+'Прил. 11 АЛЬФА'!O40</f>
        <v>3644</v>
      </c>
      <c r="P40" s="53">
        <f>'Прил. 11 СОГАЗ'!P40+'Прил. 11 АЛЬФА'!P40</f>
        <v>1172</v>
      </c>
      <c r="Q40" s="53">
        <f>'Прил. 11 СОГАЗ'!Q40+'Прил. 11 АЛЬФА'!Q40</f>
        <v>2769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17708</v>
      </c>
      <c r="D41" s="53">
        <f>'Прил. 11 СОГАЗ'!D41+'Прил. 11 АЛЬФА'!D41</f>
        <v>8362</v>
      </c>
      <c r="E41" s="53">
        <f>'Прил. 11 СОГАЗ'!E41+'Прил. 11 АЛЬФА'!E41</f>
        <v>9346</v>
      </c>
      <c r="F41" s="53">
        <f>'Прил. 11 СОГАЗ'!F41+'Прил. 11 АЛЬФА'!F41</f>
        <v>40</v>
      </c>
      <c r="G41" s="53">
        <f>'Прил. 11 СОГАЗ'!G41+'Прил. 11 АЛЬФА'!G41</f>
        <v>50</v>
      </c>
      <c r="H41" s="53">
        <f>'Прил. 11 СОГАЗ'!H41+'Прил. 11 АЛЬФА'!H41</f>
        <v>303</v>
      </c>
      <c r="I41" s="53">
        <f>'Прил. 11 СОГАЗ'!I41+'Прил. 11 АЛЬФА'!I41</f>
        <v>232</v>
      </c>
      <c r="J41" s="53">
        <f>'Прил. 11 СОГАЗ'!J41+'Прил. 11 АЛЬФА'!J41</f>
        <v>1352</v>
      </c>
      <c r="K41" s="53">
        <f>'Прил. 11 СОГАЗ'!K41+'Прил. 11 АЛЬФА'!K41</f>
        <v>1301</v>
      </c>
      <c r="L41" s="53">
        <f>'Прил. 11 СОГАЗ'!L41+'Прил. 11 АЛЬФА'!L41</f>
        <v>3292</v>
      </c>
      <c r="M41" s="53">
        <f>'Прил. 11 СОГАЗ'!M41+'Прил. 11 АЛЬФА'!M41</f>
        <v>2901</v>
      </c>
      <c r="N41" s="53">
        <f>'Прил. 11 СОГАЗ'!N41+'Прил. 11 АЛЬФА'!N41</f>
        <v>2348</v>
      </c>
      <c r="O41" s="53">
        <f>'Прил. 11 СОГАЗ'!O41+'Прил. 11 АЛЬФА'!O41</f>
        <v>2571</v>
      </c>
      <c r="P41" s="53">
        <f>'Прил. 11 СОГАЗ'!P41+'Прил. 11 АЛЬФА'!P41</f>
        <v>1027</v>
      </c>
      <c r="Q41" s="53">
        <f>'Прил. 11 СОГАЗ'!Q41+'Прил. 11 АЛЬФА'!Q41</f>
        <v>2291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9374</v>
      </c>
      <c r="D42" s="53">
        <f>'Прил. 11 СОГАЗ'!D42+'Прил. 11 АЛЬФА'!D42</f>
        <v>4537</v>
      </c>
      <c r="E42" s="53">
        <f>'Прил. 11 СОГАЗ'!E42+'Прил. 11 АЛЬФА'!E42</f>
        <v>4837</v>
      </c>
      <c r="F42" s="53">
        <f>'Прил. 11 СОГАЗ'!F42+'Прил. 11 АЛЬФА'!F42</f>
        <v>19</v>
      </c>
      <c r="G42" s="53">
        <f>'Прил. 11 СОГАЗ'!G42+'Прил. 11 АЛЬФА'!G42</f>
        <v>20</v>
      </c>
      <c r="H42" s="53">
        <f>'Прил. 11 СОГАЗ'!H42+'Прил. 11 АЛЬФА'!H42</f>
        <v>107</v>
      </c>
      <c r="I42" s="53">
        <f>'Прил. 11 СОГАЗ'!I42+'Прил. 11 АЛЬФА'!I42</f>
        <v>129</v>
      </c>
      <c r="J42" s="53">
        <f>'Прил. 11 СОГАЗ'!J42+'Прил. 11 АЛЬФА'!J42</f>
        <v>751</v>
      </c>
      <c r="K42" s="53">
        <f>'Прил. 11 СОГАЗ'!K42+'Прил. 11 АЛЬФА'!K42</f>
        <v>690</v>
      </c>
      <c r="L42" s="53">
        <f>'Прил. 11 СОГАЗ'!L42+'Прил. 11 АЛЬФА'!L42</f>
        <v>1775</v>
      </c>
      <c r="M42" s="53">
        <f>'Прил. 11 СОГАЗ'!M42+'Прил. 11 АЛЬФА'!M42</f>
        <v>1407</v>
      </c>
      <c r="N42" s="53">
        <f>'Прил. 11 СОГАЗ'!N42+'Прил. 11 АЛЬФА'!N42</f>
        <v>1341</v>
      </c>
      <c r="O42" s="53">
        <f>'Прил. 11 СОГАЗ'!O42+'Прил. 11 АЛЬФА'!O42</f>
        <v>1345</v>
      </c>
      <c r="P42" s="53">
        <f>'Прил. 11 СОГАЗ'!P42+'Прил. 11 АЛЬФА'!P42</f>
        <v>544</v>
      </c>
      <c r="Q42" s="53">
        <f>'Прил. 11 СОГАЗ'!Q42+'Прил. 11 АЛЬФА'!Q42</f>
        <v>1246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667698</v>
      </c>
      <c r="D43" s="52">
        <f t="shared" si="2"/>
        <v>308465</v>
      </c>
      <c r="E43" s="52">
        <f t="shared" si="2"/>
        <v>359233</v>
      </c>
      <c r="F43" s="52">
        <f t="shared" si="2"/>
        <v>2375</v>
      </c>
      <c r="G43" s="52">
        <f t="shared" si="2"/>
        <v>2271</v>
      </c>
      <c r="H43" s="52">
        <f t="shared" si="2"/>
        <v>12208</v>
      </c>
      <c r="I43" s="52">
        <f t="shared" si="2"/>
        <v>11744</v>
      </c>
      <c r="J43" s="52">
        <f t="shared" si="2"/>
        <v>55593</v>
      </c>
      <c r="K43" s="52">
        <f t="shared" si="2"/>
        <v>52340</v>
      </c>
      <c r="L43" s="52">
        <f t="shared" ref="L43:M43" si="3">SUM(L20:L42)-L21-L23-L26-L37</f>
        <v>118979</v>
      </c>
      <c r="M43" s="52">
        <f t="shared" si="3"/>
        <v>122561</v>
      </c>
      <c r="N43" s="52">
        <f t="shared" si="2"/>
        <v>85539</v>
      </c>
      <c r="O43" s="52">
        <f t="shared" si="2"/>
        <v>95833</v>
      </c>
      <c r="P43" s="52">
        <f t="shared" si="2"/>
        <v>33771</v>
      </c>
      <c r="Q43" s="52">
        <f t="shared" si="2"/>
        <v>74484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214718</v>
      </c>
      <c r="D20" s="53">
        <f>F20+H20+J20+N20+P20+L20</f>
        <v>99023</v>
      </c>
      <c r="E20" s="53">
        <f>G20+I20+K20+O20+Q20+M20</f>
        <v>115695</v>
      </c>
      <c r="F20" s="53">
        <v>821</v>
      </c>
      <c r="G20" s="53">
        <v>757</v>
      </c>
      <c r="H20" s="53">
        <v>3713</v>
      </c>
      <c r="I20" s="53">
        <v>3622</v>
      </c>
      <c r="J20" s="53">
        <v>17035</v>
      </c>
      <c r="K20" s="53">
        <v>15737</v>
      </c>
      <c r="L20" s="53">
        <v>37666</v>
      </c>
      <c r="M20" s="53">
        <v>38220</v>
      </c>
      <c r="N20" s="53">
        <v>27844</v>
      </c>
      <c r="O20" s="53">
        <v>31045</v>
      </c>
      <c r="P20" s="53">
        <v>11944</v>
      </c>
      <c r="Q20" s="53">
        <v>26314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4653</v>
      </c>
      <c r="D21" s="53">
        <f t="shared" ref="D21:D42" si="1">F21+H21+J21+N21+P21+L21</f>
        <v>2166</v>
      </c>
      <c r="E21" s="53">
        <f t="shared" ref="E21:E42" si="2">G21+I21+K21+O21+Q21+M21</f>
        <v>2487</v>
      </c>
      <c r="F21" s="53">
        <v>27</v>
      </c>
      <c r="G21" s="53">
        <v>19</v>
      </c>
      <c r="H21" s="53">
        <v>106</v>
      </c>
      <c r="I21" s="53">
        <v>91</v>
      </c>
      <c r="J21" s="53">
        <v>389</v>
      </c>
      <c r="K21" s="53">
        <v>333</v>
      </c>
      <c r="L21" s="53">
        <v>831</v>
      </c>
      <c r="M21" s="53">
        <v>862</v>
      </c>
      <c r="N21" s="53">
        <v>570</v>
      </c>
      <c r="O21" s="53">
        <v>744</v>
      </c>
      <c r="P21" s="53">
        <v>243</v>
      </c>
      <c r="Q21" s="53">
        <v>438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27646</v>
      </c>
      <c r="D22" s="53">
        <f t="shared" si="1"/>
        <v>11710</v>
      </c>
      <c r="E22" s="53">
        <f t="shared" si="2"/>
        <v>15936</v>
      </c>
      <c r="F22" s="53">
        <v>232</v>
      </c>
      <c r="G22" s="53">
        <v>228</v>
      </c>
      <c r="H22" s="53">
        <v>1019</v>
      </c>
      <c r="I22" s="53">
        <v>1045</v>
      </c>
      <c r="J22" s="53">
        <v>2874</v>
      </c>
      <c r="K22" s="53">
        <v>2803</v>
      </c>
      <c r="L22" s="53">
        <v>3689</v>
      </c>
      <c r="M22" s="53">
        <v>6491</v>
      </c>
      <c r="N22" s="53">
        <v>3015</v>
      </c>
      <c r="O22" s="53">
        <v>3719</v>
      </c>
      <c r="P22" s="53">
        <v>881</v>
      </c>
      <c r="Q22" s="53">
        <v>1650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79</v>
      </c>
      <c r="D24" s="53">
        <f t="shared" si="1"/>
        <v>40</v>
      </c>
      <c r="E24" s="53">
        <f t="shared" si="2"/>
        <v>39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17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35886</v>
      </c>
      <c r="D25" s="53">
        <f t="shared" si="1"/>
        <v>17590</v>
      </c>
      <c r="E25" s="53">
        <f t="shared" si="2"/>
        <v>18296</v>
      </c>
      <c r="F25" s="53">
        <v>96</v>
      </c>
      <c r="G25" s="53">
        <v>120</v>
      </c>
      <c r="H25" s="53">
        <v>601</v>
      </c>
      <c r="I25" s="53">
        <v>577</v>
      </c>
      <c r="J25" s="53">
        <v>2648</v>
      </c>
      <c r="K25" s="53">
        <v>2614</v>
      </c>
      <c r="L25" s="53">
        <v>7458</v>
      </c>
      <c r="M25" s="53">
        <v>5866</v>
      </c>
      <c r="N25" s="53">
        <v>4850</v>
      </c>
      <c r="O25" s="53">
        <v>4951</v>
      </c>
      <c r="P25" s="53">
        <v>1937</v>
      </c>
      <c r="Q25" s="53">
        <v>4168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456</v>
      </c>
      <c r="D26" s="53">
        <f t="shared" si="1"/>
        <v>227</v>
      </c>
      <c r="E26" s="53">
        <f t="shared" si="2"/>
        <v>229</v>
      </c>
      <c r="F26" s="53">
        <v>0</v>
      </c>
      <c r="G26" s="53">
        <v>0</v>
      </c>
      <c r="H26" s="53">
        <v>4</v>
      </c>
      <c r="I26" s="53">
        <v>4</v>
      </c>
      <c r="J26" s="53">
        <v>27</v>
      </c>
      <c r="K26" s="53">
        <v>22</v>
      </c>
      <c r="L26" s="53">
        <v>86</v>
      </c>
      <c r="M26" s="53">
        <v>59</v>
      </c>
      <c r="N26" s="53">
        <v>82</v>
      </c>
      <c r="O26" s="53">
        <v>78</v>
      </c>
      <c r="P26" s="53">
        <v>28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423</v>
      </c>
      <c r="D27" s="53">
        <f t="shared" si="1"/>
        <v>191</v>
      </c>
      <c r="E27" s="53">
        <f t="shared" si="2"/>
        <v>232</v>
      </c>
      <c r="F27" s="53">
        <v>0</v>
      </c>
      <c r="G27" s="53">
        <v>0</v>
      </c>
      <c r="H27" s="53">
        <v>2</v>
      </c>
      <c r="I27" s="53">
        <v>4</v>
      </c>
      <c r="J27" s="53">
        <v>36</v>
      </c>
      <c r="K27" s="53">
        <v>37</v>
      </c>
      <c r="L27" s="53">
        <v>64</v>
      </c>
      <c r="M27" s="53">
        <v>89</v>
      </c>
      <c r="N27" s="53">
        <v>67</v>
      </c>
      <c r="O27" s="53">
        <v>74</v>
      </c>
      <c r="P27" s="53">
        <v>22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29178</v>
      </c>
      <c r="D28" s="53">
        <f t="shared" si="1"/>
        <v>13409</v>
      </c>
      <c r="E28" s="53">
        <f t="shared" si="2"/>
        <v>15769</v>
      </c>
      <c r="F28" s="53">
        <v>99</v>
      </c>
      <c r="G28" s="53">
        <v>88</v>
      </c>
      <c r="H28" s="53">
        <v>651</v>
      </c>
      <c r="I28" s="53">
        <v>588</v>
      </c>
      <c r="J28" s="53">
        <v>2821</v>
      </c>
      <c r="K28" s="53">
        <v>2735</v>
      </c>
      <c r="L28" s="53">
        <v>5111</v>
      </c>
      <c r="M28" s="53">
        <v>5823</v>
      </c>
      <c r="N28" s="53">
        <v>3645</v>
      </c>
      <c r="O28" s="53">
        <v>3994</v>
      </c>
      <c r="P28" s="53">
        <v>1082</v>
      </c>
      <c r="Q28" s="53">
        <v>2541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4397</v>
      </c>
      <c r="D29" s="53">
        <f t="shared" si="1"/>
        <v>1912</v>
      </c>
      <c r="E29" s="53">
        <f t="shared" si="2"/>
        <v>2485</v>
      </c>
      <c r="F29" s="53">
        <v>14</v>
      </c>
      <c r="G29" s="53">
        <v>9</v>
      </c>
      <c r="H29" s="53">
        <v>53</v>
      </c>
      <c r="I29" s="53">
        <v>64</v>
      </c>
      <c r="J29" s="53">
        <v>472</v>
      </c>
      <c r="K29" s="53">
        <v>453</v>
      </c>
      <c r="L29" s="53">
        <v>726</v>
      </c>
      <c r="M29" s="53">
        <v>933</v>
      </c>
      <c r="N29" s="53">
        <v>508</v>
      </c>
      <c r="O29" s="53">
        <v>728</v>
      </c>
      <c r="P29" s="53">
        <v>139</v>
      </c>
      <c r="Q29" s="53">
        <v>298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3209</v>
      </c>
      <c r="D30" s="53">
        <f t="shared" si="1"/>
        <v>1331</v>
      </c>
      <c r="E30" s="53">
        <f t="shared" si="2"/>
        <v>1878</v>
      </c>
      <c r="F30" s="53">
        <v>4</v>
      </c>
      <c r="G30" s="53">
        <v>8</v>
      </c>
      <c r="H30" s="53">
        <v>82</v>
      </c>
      <c r="I30" s="53">
        <v>77</v>
      </c>
      <c r="J30" s="53">
        <v>478</v>
      </c>
      <c r="K30" s="53">
        <v>445</v>
      </c>
      <c r="L30" s="53">
        <v>427</v>
      </c>
      <c r="M30" s="53">
        <v>859</v>
      </c>
      <c r="N30" s="53">
        <v>280</v>
      </c>
      <c r="O30" s="53">
        <v>407</v>
      </c>
      <c r="P30" s="53">
        <v>60</v>
      </c>
      <c r="Q30" s="53">
        <v>82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2873</v>
      </c>
      <c r="D31" s="53">
        <f t="shared" si="1"/>
        <v>1397</v>
      </c>
      <c r="E31" s="53">
        <f t="shared" si="2"/>
        <v>1476</v>
      </c>
      <c r="F31" s="53">
        <v>0</v>
      </c>
      <c r="G31" s="53">
        <v>3</v>
      </c>
      <c r="H31" s="53">
        <v>13</v>
      </c>
      <c r="I31" s="53">
        <v>8</v>
      </c>
      <c r="J31" s="53">
        <v>263</v>
      </c>
      <c r="K31" s="53">
        <v>220</v>
      </c>
      <c r="L31" s="53">
        <v>589</v>
      </c>
      <c r="M31" s="53">
        <v>549</v>
      </c>
      <c r="N31" s="53">
        <v>415</v>
      </c>
      <c r="O31" s="53">
        <v>470</v>
      </c>
      <c r="P31" s="53">
        <v>117</v>
      </c>
      <c r="Q31" s="53">
        <v>226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1007</v>
      </c>
      <c r="D32" s="53">
        <f t="shared" si="1"/>
        <v>436</v>
      </c>
      <c r="E32" s="53">
        <f t="shared" si="2"/>
        <v>571</v>
      </c>
      <c r="F32" s="53">
        <v>6</v>
      </c>
      <c r="G32" s="53">
        <v>8</v>
      </c>
      <c r="H32" s="53">
        <v>21</v>
      </c>
      <c r="I32" s="53">
        <v>17</v>
      </c>
      <c r="J32" s="53">
        <v>69</v>
      </c>
      <c r="K32" s="53">
        <v>70</v>
      </c>
      <c r="L32" s="53">
        <v>163</v>
      </c>
      <c r="M32" s="53">
        <v>222</v>
      </c>
      <c r="N32" s="53">
        <v>140</v>
      </c>
      <c r="O32" s="53">
        <v>191</v>
      </c>
      <c r="P32" s="53">
        <v>37</v>
      </c>
      <c r="Q32" s="53">
        <v>63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29797</v>
      </c>
      <c r="D33" s="53">
        <f t="shared" si="1"/>
        <v>13913</v>
      </c>
      <c r="E33" s="53">
        <f t="shared" si="2"/>
        <v>15884</v>
      </c>
      <c r="F33" s="53">
        <v>137</v>
      </c>
      <c r="G33" s="53">
        <v>119</v>
      </c>
      <c r="H33" s="53">
        <v>706</v>
      </c>
      <c r="I33" s="53">
        <v>667</v>
      </c>
      <c r="J33" s="53">
        <v>2109</v>
      </c>
      <c r="K33" s="53">
        <v>1975</v>
      </c>
      <c r="L33" s="53">
        <v>5375</v>
      </c>
      <c r="M33" s="53">
        <v>5329</v>
      </c>
      <c r="N33" s="53">
        <v>4042</v>
      </c>
      <c r="O33" s="53">
        <v>4574</v>
      </c>
      <c r="P33" s="53">
        <v>1544</v>
      </c>
      <c r="Q33" s="53">
        <v>3220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20495</v>
      </c>
      <c r="D34" s="53">
        <f t="shared" si="1"/>
        <v>9973</v>
      </c>
      <c r="E34" s="53">
        <f t="shared" si="2"/>
        <v>10522</v>
      </c>
      <c r="F34" s="53">
        <v>79</v>
      </c>
      <c r="G34" s="53">
        <v>82</v>
      </c>
      <c r="H34" s="53">
        <v>421</v>
      </c>
      <c r="I34" s="53">
        <v>402</v>
      </c>
      <c r="J34" s="53">
        <v>1577</v>
      </c>
      <c r="K34" s="53">
        <v>1531</v>
      </c>
      <c r="L34" s="53">
        <v>4147</v>
      </c>
      <c r="M34" s="53">
        <v>3656</v>
      </c>
      <c r="N34" s="53">
        <v>2822</v>
      </c>
      <c r="O34" s="53">
        <v>2901</v>
      </c>
      <c r="P34" s="53">
        <v>927</v>
      </c>
      <c r="Q34" s="53">
        <v>1950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2298</v>
      </c>
      <c r="D35" s="53">
        <f t="shared" si="1"/>
        <v>1191</v>
      </c>
      <c r="E35" s="53">
        <f t="shared" si="2"/>
        <v>1107</v>
      </c>
      <c r="F35" s="53">
        <v>2</v>
      </c>
      <c r="G35" s="53">
        <v>1</v>
      </c>
      <c r="H35" s="53">
        <v>6</v>
      </c>
      <c r="I35" s="53">
        <v>5</v>
      </c>
      <c r="J35" s="53">
        <v>103</v>
      </c>
      <c r="K35" s="53">
        <v>71</v>
      </c>
      <c r="L35" s="53">
        <v>484</v>
      </c>
      <c r="M35" s="53">
        <v>348</v>
      </c>
      <c r="N35" s="53">
        <v>451</v>
      </c>
      <c r="O35" s="53">
        <v>442</v>
      </c>
      <c r="P35" s="53">
        <v>145</v>
      </c>
      <c r="Q35" s="53">
        <v>240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13409</v>
      </c>
      <c r="D36" s="53">
        <f t="shared" si="1"/>
        <v>6444</v>
      </c>
      <c r="E36" s="53">
        <f t="shared" si="2"/>
        <v>6965</v>
      </c>
      <c r="F36" s="53">
        <v>52</v>
      </c>
      <c r="G36" s="53">
        <v>35</v>
      </c>
      <c r="H36" s="53">
        <v>245</v>
      </c>
      <c r="I36" s="53">
        <v>212</v>
      </c>
      <c r="J36" s="53">
        <v>1132</v>
      </c>
      <c r="K36" s="53">
        <v>1017</v>
      </c>
      <c r="L36" s="53">
        <v>2335</v>
      </c>
      <c r="M36" s="53">
        <v>2223</v>
      </c>
      <c r="N36" s="53">
        <v>1919</v>
      </c>
      <c r="O36" s="53">
        <v>1974</v>
      </c>
      <c r="P36" s="53">
        <v>761</v>
      </c>
      <c r="Q36" s="53">
        <v>1504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1501</v>
      </c>
      <c r="D37" s="53">
        <f t="shared" si="1"/>
        <v>702</v>
      </c>
      <c r="E37" s="53">
        <f t="shared" si="2"/>
        <v>799</v>
      </c>
      <c r="F37" s="53">
        <v>4</v>
      </c>
      <c r="G37" s="53">
        <v>4</v>
      </c>
      <c r="H37" s="53">
        <v>21</v>
      </c>
      <c r="I37" s="53">
        <v>23</v>
      </c>
      <c r="J37" s="53">
        <v>119</v>
      </c>
      <c r="K37" s="53">
        <v>118</v>
      </c>
      <c r="L37" s="53">
        <v>252</v>
      </c>
      <c r="M37" s="53">
        <v>235</v>
      </c>
      <c r="N37" s="53">
        <v>217</v>
      </c>
      <c r="O37" s="53">
        <v>232</v>
      </c>
      <c r="P37" s="53">
        <v>89</v>
      </c>
      <c r="Q37" s="53">
        <v>187</v>
      </c>
    </row>
    <row r="38" spans="1:17" s="35" customFormat="1" ht="18.75">
      <c r="A38" s="50">
        <v>15</v>
      </c>
      <c r="B38" s="51" t="s">
        <v>102</v>
      </c>
      <c r="C38" s="52">
        <f t="shared" si="0"/>
        <v>139</v>
      </c>
      <c r="D38" s="53">
        <f t="shared" si="1"/>
        <v>86</v>
      </c>
      <c r="E38" s="53">
        <f t="shared" si="2"/>
        <v>53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41</v>
      </c>
      <c r="M38" s="53">
        <v>29</v>
      </c>
      <c r="N38" s="53">
        <v>25</v>
      </c>
      <c r="O38" s="53">
        <v>10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16034</v>
      </c>
      <c r="D39" s="53">
        <f t="shared" si="1"/>
        <v>7739</v>
      </c>
      <c r="E39" s="53">
        <f t="shared" si="2"/>
        <v>8295</v>
      </c>
      <c r="F39" s="53">
        <v>1</v>
      </c>
      <c r="G39" s="53">
        <v>3</v>
      </c>
      <c r="H39" s="53">
        <v>125</v>
      </c>
      <c r="I39" s="53">
        <v>91</v>
      </c>
      <c r="J39" s="53">
        <v>1203</v>
      </c>
      <c r="K39" s="53">
        <v>1172</v>
      </c>
      <c r="L39" s="53">
        <v>2830</v>
      </c>
      <c r="M39" s="53">
        <v>2454</v>
      </c>
      <c r="N39" s="53">
        <v>2644</v>
      </c>
      <c r="O39" s="53">
        <v>2762</v>
      </c>
      <c r="P39" s="53">
        <v>936</v>
      </c>
      <c r="Q39" s="53">
        <v>1813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9218</v>
      </c>
      <c r="D40" s="53">
        <f t="shared" si="1"/>
        <v>4416</v>
      </c>
      <c r="E40" s="53">
        <f t="shared" si="2"/>
        <v>4802</v>
      </c>
      <c r="F40" s="53">
        <v>8</v>
      </c>
      <c r="G40" s="53">
        <v>1</v>
      </c>
      <c r="H40" s="53">
        <v>76</v>
      </c>
      <c r="I40" s="53">
        <v>69</v>
      </c>
      <c r="J40" s="53">
        <v>714</v>
      </c>
      <c r="K40" s="53">
        <v>783</v>
      </c>
      <c r="L40" s="53">
        <v>1661</v>
      </c>
      <c r="M40" s="53">
        <v>1578</v>
      </c>
      <c r="N40" s="53">
        <v>1476</v>
      </c>
      <c r="O40" s="53">
        <v>1530</v>
      </c>
      <c r="P40" s="53">
        <v>481</v>
      </c>
      <c r="Q40" s="53">
        <v>841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347</v>
      </c>
      <c r="D41" s="53">
        <f t="shared" si="1"/>
        <v>199</v>
      </c>
      <c r="E41" s="53">
        <f t="shared" si="2"/>
        <v>148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16</v>
      </c>
      <c r="L41" s="53">
        <v>104</v>
      </c>
      <c r="M41" s="53">
        <v>61</v>
      </c>
      <c r="N41" s="53">
        <v>70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432</v>
      </c>
      <c r="E42" s="53">
        <f t="shared" si="2"/>
        <v>326</v>
      </c>
      <c r="F42" s="53">
        <v>1</v>
      </c>
      <c r="G42" s="53">
        <v>2</v>
      </c>
      <c r="H42" s="53">
        <v>1</v>
      </c>
      <c r="I42" s="53">
        <v>4</v>
      </c>
      <c r="J42" s="53">
        <v>24</v>
      </c>
      <c r="K42" s="53">
        <v>29</v>
      </c>
      <c r="L42" s="53">
        <v>161</v>
      </c>
      <c r="M42" s="53">
        <v>97</v>
      </c>
      <c r="N42" s="53">
        <v>179</v>
      </c>
      <c r="O42" s="53">
        <v>119</v>
      </c>
      <c r="P42" s="53">
        <v>66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411911</v>
      </c>
      <c r="D43" s="52">
        <f t="shared" si="4"/>
        <v>191432</v>
      </c>
      <c r="E43" s="52">
        <f t="shared" si="4"/>
        <v>220479</v>
      </c>
      <c r="F43" s="52">
        <f t="shared" si="4"/>
        <v>1555</v>
      </c>
      <c r="G43" s="52">
        <f t="shared" si="4"/>
        <v>1464</v>
      </c>
      <c r="H43" s="52">
        <f t="shared" si="4"/>
        <v>7740</v>
      </c>
      <c r="I43" s="52">
        <f t="shared" si="4"/>
        <v>7458</v>
      </c>
      <c r="J43" s="52">
        <f t="shared" si="4"/>
        <v>33581</v>
      </c>
      <c r="K43" s="52">
        <f t="shared" si="4"/>
        <v>31718</v>
      </c>
      <c r="L43" s="52">
        <f t="shared" si="4"/>
        <v>73051</v>
      </c>
      <c r="M43" s="52">
        <f t="shared" si="4"/>
        <v>74844</v>
      </c>
      <c r="N43" s="52">
        <f t="shared" si="4"/>
        <v>54403</v>
      </c>
      <c r="O43" s="52">
        <f t="shared" si="4"/>
        <v>59948</v>
      </c>
      <c r="P43" s="52">
        <f t="shared" si="4"/>
        <v>21102</v>
      </c>
      <c r="Q43" s="52">
        <f t="shared" si="4"/>
        <v>45047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56216</v>
      </c>
      <c r="D20" s="53">
        <f>F20+H20+J20+N20+P20+L20</f>
        <v>26646</v>
      </c>
      <c r="E20" s="53">
        <f>G20+I20+K20+O20+Q20+M20</f>
        <v>29570</v>
      </c>
      <c r="F20" s="53">
        <v>223</v>
      </c>
      <c r="G20" s="53">
        <v>223</v>
      </c>
      <c r="H20" s="53">
        <v>960</v>
      </c>
      <c r="I20" s="53">
        <v>945</v>
      </c>
      <c r="J20" s="53">
        <v>3680</v>
      </c>
      <c r="K20" s="53">
        <v>3502</v>
      </c>
      <c r="L20" s="53">
        <v>10399</v>
      </c>
      <c r="M20" s="53">
        <v>10303</v>
      </c>
      <c r="N20" s="53">
        <v>8454</v>
      </c>
      <c r="O20" s="53">
        <v>8759</v>
      </c>
      <c r="P20" s="53">
        <v>2930</v>
      </c>
      <c r="Q20" s="53">
        <v>5838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3199</v>
      </c>
      <c r="D21" s="53">
        <f t="shared" ref="D21:D42" si="1">F21+H21+J21+N21+P21+L21</f>
        <v>1566</v>
      </c>
      <c r="E21" s="53">
        <f t="shared" ref="E21:E42" si="2">G21+I21+K21+O21+Q21+M21</f>
        <v>1633</v>
      </c>
      <c r="F21" s="53">
        <v>15</v>
      </c>
      <c r="G21" s="53">
        <v>15</v>
      </c>
      <c r="H21" s="53">
        <v>41</v>
      </c>
      <c r="I21" s="53">
        <v>38</v>
      </c>
      <c r="J21" s="53">
        <v>284</v>
      </c>
      <c r="K21" s="53">
        <v>231</v>
      </c>
      <c r="L21" s="53">
        <v>704</v>
      </c>
      <c r="M21" s="53">
        <v>608</v>
      </c>
      <c r="N21" s="53">
        <v>396</v>
      </c>
      <c r="O21" s="53">
        <v>441</v>
      </c>
      <c r="P21" s="53">
        <v>126</v>
      </c>
      <c r="Q21" s="53">
        <v>300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18715</v>
      </c>
      <c r="D22" s="53">
        <f t="shared" si="1"/>
        <v>8227</v>
      </c>
      <c r="E22" s="53">
        <f t="shared" si="2"/>
        <v>10488</v>
      </c>
      <c r="F22" s="53">
        <v>10</v>
      </c>
      <c r="G22" s="53">
        <v>11</v>
      </c>
      <c r="H22" s="53">
        <v>157</v>
      </c>
      <c r="I22" s="53">
        <v>182</v>
      </c>
      <c r="J22" s="53">
        <v>2049</v>
      </c>
      <c r="K22" s="53">
        <v>2044</v>
      </c>
      <c r="L22" s="53">
        <v>3364</v>
      </c>
      <c r="M22" s="53">
        <v>4133</v>
      </c>
      <c r="N22" s="53">
        <v>1958</v>
      </c>
      <c r="O22" s="53">
        <v>2609</v>
      </c>
      <c r="P22" s="53">
        <v>689</v>
      </c>
      <c r="Q22" s="53">
        <v>1509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1008</v>
      </c>
      <c r="D24" s="53">
        <f t="shared" si="1"/>
        <v>514</v>
      </c>
      <c r="E24" s="53">
        <f t="shared" si="2"/>
        <v>494</v>
      </c>
      <c r="F24" s="53">
        <v>1</v>
      </c>
      <c r="G24" s="53">
        <v>1</v>
      </c>
      <c r="H24" s="53">
        <v>13</v>
      </c>
      <c r="I24" s="53">
        <v>10</v>
      </c>
      <c r="J24" s="53">
        <v>79</v>
      </c>
      <c r="K24" s="53">
        <v>75</v>
      </c>
      <c r="L24" s="53">
        <v>181</v>
      </c>
      <c r="M24" s="53">
        <v>168</v>
      </c>
      <c r="N24" s="53">
        <v>191</v>
      </c>
      <c r="O24" s="53">
        <v>184</v>
      </c>
      <c r="P24" s="53">
        <v>49</v>
      </c>
      <c r="Q24" s="53">
        <v>56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2816</v>
      </c>
      <c r="D25" s="53">
        <f t="shared" si="1"/>
        <v>1742</v>
      </c>
      <c r="E25" s="53">
        <f t="shared" si="2"/>
        <v>1074</v>
      </c>
      <c r="F25" s="53">
        <v>4</v>
      </c>
      <c r="G25" s="53">
        <v>8</v>
      </c>
      <c r="H25" s="53">
        <v>33</v>
      </c>
      <c r="I25" s="53">
        <v>23</v>
      </c>
      <c r="J25" s="53">
        <v>95</v>
      </c>
      <c r="K25" s="53">
        <v>76</v>
      </c>
      <c r="L25" s="53">
        <v>857</v>
      </c>
      <c r="M25" s="53">
        <v>376</v>
      </c>
      <c r="N25" s="53">
        <v>636</v>
      </c>
      <c r="O25" s="53">
        <v>407</v>
      </c>
      <c r="P25" s="53">
        <v>117</v>
      </c>
      <c r="Q25" s="53">
        <v>184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8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3527</v>
      </c>
      <c r="D27" s="53">
        <f t="shared" si="1"/>
        <v>1562</v>
      </c>
      <c r="E27" s="53">
        <f t="shared" si="2"/>
        <v>1965</v>
      </c>
      <c r="F27" s="53">
        <v>16</v>
      </c>
      <c r="G27" s="53">
        <v>9</v>
      </c>
      <c r="H27" s="53">
        <v>96</v>
      </c>
      <c r="I27" s="53">
        <v>90</v>
      </c>
      <c r="J27" s="53">
        <v>493</v>
      </c>
      <c r="K27" s="53">
        <v>469</v>
      </c>
      <c r="L27" s="53">
        <v>560</v>
      </c>
      <c r="M27" s="53">
        <v>828</v>
      </c>
      <c r="N27" s="53">
        <v>340</v>
      </c>
      <c r="O27" s="53">
        <v>440</v>
      </c>
      <c r="P27" s="53">
        <v>57</v>
      </c>
      <c r="Q27" s="53">
        <v>129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306</v>
      </c>
      <c r="D28" s="53">
        <f t="shared" si="1"/>
        <v>224</v>
      </c>
      <c r="E28" s="53">
        <f t="shared" si="2"/>
        <v>82</v>
      </c>
      <c r="F28" s="53">
        <v>0</v>
      </c>
      <c r="G28" s="53">
        <v>0</v>
      </c>
      <c r="H28" s="53">
        <v>2</v>
      </c>
      <c r="I28" s="53">
        <v>3</v>
      </c>
      <c r="J28" s="53">
        <v>9</v>
      </c>
      <c r="K28" s="53">
        <v>11</v>
      </c>
      <c r="L28" s="53">
        <v>122</v>
      </c>
      <c r="M28" s="53">
        <v>41</v>
      </c>
      <c r="N28" s="53">
        <v>76</v>
      </c>
      <c r="O28" s="53">
        <v>21</v>
      </c>
      <c r="P28" s="53">
        <v>15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8897</v>
      </c>
      <c r="D29" s="53">
        <f t="shared" si="1"/>
        <v>3994</v>
      </c>
      <c r="E29" s="53">
        <f t="shared" si="2"/>
        <v>4903</v>
      </c>
      <c r="F29" s="53">
        <v>63</v>
      </c>
      <c r="G29" s="53">
        <v>59</v>
      </c>
      <c r="H29" s="53">
        <v>288</v>
      </c>
      <c r="I29" s="53">
        <v>257</v>
      </c>
      <c r="J29" s="53">
        <v>996</v>
      </c>
      <c r="K29" s="53">
        <v>878</v>
      </c>
      <c r="L29" s="53">
        <v>1490</v>
      </c>
      <c r="M29" s="53">
        <v>1992</v>
      </c>
      <c r="N29" s="53">
        <v>874</v>
      </c>
      <c r="O29" s="53">
        <v>1062</v>
      </c>
      <c r="P29" s="53">
        <v>283</v>
      </c>
      <c r="Q29" s="53">
        <v>655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4831</v>
      </c>
      <c r="D30" s="53">
        <f t="shared" si="1"/>
        <v>2033</v>
      </c>
      <c r="E30" s="53">
        <f t="shared" si="2"/>
        <v>2798</v>
      </c>
      <c r="F30" s="53">
        <v>36</v>
      </c>
      <c r="G30" s="53">
        <v>41</v>
      </c>
      <c r="H30" s="53">
        <v>215</v>
      </c>
      <c r="I30" s="53">
        <v>208</v>
      </c>
      <c r="J30" s="53">
        <v>730</v>
      </c>
      <c r="K30" s="53">
        <v>689</v>
      </c>
      <c r="L30" s="53">
        <v>638</v>
      </c>
      <c r="M30" s="53">
        <v>1363</v>
      </c>
      <c r="N30" s="53">
        <v>347</v>
      </c>
      <c r="O30" s="53">
        <v>385</v>
      </c>
      <c r="P30" s="53">
        <v>67</v>
      </c>
      <c r="Q30" s="53">
        <v>112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9073</v>
      </c>
      <c r="D31" s="53">
        <f t="shared" si="1"/>
        <v>4155</v>
      </c>
      <c r="E31" s="53">
        <f t="shared" si="2"/>
        <v>4918</v>
      </c>
      <c r="F31" s="53">
        <v>55</v>
      </c>
      <c r="G31" s="53">
        <v>52</v>
      </c>
      <c r="H31" s="53">
        <v>294</v>
      </c>
      <c r="I31" s="53">
        <v>257</v>
      </c>
      <c r="J31" s="53">
        <v>997</v>
      </c>
      <c r="K31" s="53">
        <v>986</v>
      </c>
      <c r="L31" s="53">
        <v>1636</v>
      </c>
      <c r="M31" s="53">
        <v>1995</v>
      </c>
      <c r="N31" s="53">
        <v>927</v>
      </c>
      <c r="O31" s="53">
        <v>1079</v>
      </c>
      <c r="P31" s="53">
        <v>246</v>
      </c>
      <c r="Q31" s="53">
        <v>549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5414</v>
      </c>
      <c r="D32" s="53">
        <f t="shared" si="1"/>
        <v>2403</v>
      </c>
      <c r="E32" s="53">
        <f t="shared" si="2"/>
        <v>3011</v>
      </c>
      <c r="F32" s="53">
        <v>24</v>
      </c>
      <c r="G32" s="53">
        <v>15</v>
      </c>
      <c r="H32" s="53">
        <v>149</v>
      </c>
      <c r="I32" s="53">
        <v>144</v>
      </c>
      <c r="J32" s="53">
        <v>700</v>
      </c>
      <c r="K32" s="53">
        <v>634</v>
      </c>
      <c r="L32" s="53">
        <v>803</v>
      </c>
      <c r="M32" s="53">
        <v>1277</v>
      </c>
      <c r="N32" s="53">
        <v>572</v>
      </c>
      <c r="O32" s="53">
        <v>717</v>
      </c>
      <c r="P32" s="53">
        <v>155</v>
      </c>
      <c r="Q32" s="53">
        <v>224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21288</v>
      </c>
      <c r="D33" s="53">
        <f t="shared" si="1"/>
        <v>9551</v>
      </c>
      <c r="E33" s="53">
        <f t="shared" si="2"/>
        <v>11737</v>
      </c>
      <c r="F33" s="53">
        <v>0</v>
      </c>
      <c r="G33" s="53">
        <v>2</v>
      </c>
      <c r="H33" s="53">
        <v>90</v>
      </c>
      <c r="I33" s="53">
        <v>102</v>
      </c>
      <c r="J33" s="53">
        <v>1853</v>
      </c>
      <c r="K33" s="53">
        <v>1689</v>
      </c>
      <c r="L33" s="53">
        <v>4043</v>
      </c>
      <c r="M33" s="53">
        <v>3673</v>
      </c>
      <c r="N33" s="53">
        <v>2320</v>
      </c>
      <c r="O33" s="53">
        <v>2922</v>
      </c>
      <c r="P33" s="53">
        <v>1245</v>
      </c>
      <c r="Q33" s="53">
        <v>3349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8704</v>
      </c>
      <c r="D34" s="53">
        <f t="shared" si="1"/>
        <v>3803</v>
      </c>
      <c r="E34" s="53">
        <f t="shared" si="2"/>
        <v>4901</v>
      </c>
      <c r="F34" s="53">
        <v>1</v>
      </c>
      <c r="G34" s="53">
        <v>0</v>
      </c>
      <c r="H34" s="53">
        <v>35</v>
      </c>
      <c r="I34" s="53">
        <v>41</v>
      </c>
      <c r="J34" s="53">
        <v>754</v>
      </c>
      <c r="K34" s="53">
        <v>714</v>
      </c>
      <c r="L34" s="53">
        <v>1775</v>
      </c>
      <c r="M34" s="53">
        <v>1596</v>
      </c>
      <c r="N34" s="53">
        <v>821</v>
      </c>
      <c r="O34" s="53">
        <v>1124</v>
      </c>
      <c r="P34" s="53">
        <v>417</v>
      </c>
      <c r="Q34" s="53">
        <v>1426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40064</v>
      </c>
      <c r="D35" s="53">
        <f t="shared" si="1"/>
        <v>18371</v>
      </c>
      <c r="E35" s="53">
        <f t="shared" si="2"/>
        <v>21693</v>
      </c>
      <c r="F35" s="53">
        <v>114</v>
      </c>
      <c r="G35" s="53">
        <v>84</v>
      </c>
      <c r="H35" s="53">
        <v>651</v>
      </c>
      <c r="I35" s="53">
        <v>658</v>
      </c>
      <c r="J35" s="53">
        <v>3260</v>
      </c>
      <c r="K35" s="53">
        <v>3059</v>
      </c>
      <c r="L35" s="53">
        <v>6784</v>
      </c>
      <c r="M35" s="53">
        <v>6694</v>
      </c>
      <c r="N35" s="53">
        <v>5130</v>
      </c>
      <c r="O35" s="53">
        <v>5744</v>
      </c>
      <c r="P35" s="53">
        <v>2432</v>
      </c>
      <c r="Q35" s="53">
        <v>5454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2261</v>
      </c>
      <c r="D36" s="53">
        <f t="shared" si="1"/>
        <v>991</v>
      </c>
      <c r="E36" s="53">
        <f t="shared" si="2"/>
        <v>1270</v>
      </c>
      <c r="F36" s="53">
        <v>1</v>
      </c>
      <c r="G36" s="53">
        <v>0</v>
      </c>
      <c r="H36" s="53">
        <v>5</v>
      </c>
      <c r="I36" s="53">
        <v>2</v>
      </c>
      <c r="J36" s="53">
        <v>207</v>
      </c>
      <c r="K36" s="53">
        <v>160</v>
      </c>
      <c r="L36" s="53">
        <v>443</v>
      </c>
      <c r="M36" s="53">
        <v>410</v>
      </c>
      <c r="N36" s="53">
        <v>218</v>
      </c>
      <c r="O36" s="53">
        <v>339</v>
      </c>
      <c r="P36" s="53">
        <v>117</v>
      </c>
      <c r="Q36" s="53">
        <v>359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425</v>
      </c>
      <c r="D37" s="53">
        <f t="shared" si="1"/>
        <v>216</v>
      </c>
      <c r="E37" s="53">
        <f t="shared" si="2"/>
        <v>209</v>
      </c>
      <c r="F37" s="53">
        <v>0</v>
      </c>
      <c r="G37" s="53">
        <v>0</v>
      </c>
      <c r="H37" s="53">
        <v>1</v>
      </c>
      <c r="I37" s="53">
        <v>0</v>
      </c>
      <c r="J37" s="53">
        <v>43</v>
      </c>
      <c r="K37" s="53">
        <v>30</v>
      </c>
      <c r="L37" s="53">
        <v>105</v>
      </c>
      <c r="M37" s="53">
        <v>76</v>
      </c>
      <c r="N37" s="53">
        <v>48</v>
      </c>
      <c r="O37" s="53">
        <v>42</v>
      </c>
      <c r="P37" s="53">
        <v>19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4751</v>
      </c>
      <c r="D38" s="53">
        <f t="shared" si="1"/>
        <v>2214</v>
      </c>
      <c r="E38" s="53">
        <f t="shared" si="2"/>
        <v>2537</v>
      </c>
      <c r="F38" s="53">
        <v>6</v>
      </c>
      <c r="G38" s="53">
        <v>5</v>
      </c>
      <c r="H38" s="53">
        <v>38</v>
      </c>
      <c r="I38" s="53">
        <v>51</v>
      </c>
      <c r="J38" s="53">
        <v>316</v>
      </c>
      <c r="K38" s="53">
        <v>314</v>
      </c>
      <c r="L38" s="53">
        <v>741</v>
      </c>
      <c r="M38" s="53">
        <v>581</v>
      </c>
      <c r="N38" s="53">
        <v>690</v>
      </c>
      <c r="O38" s="53">
        <v>786</v>
      </c>
      <c r="P38" s="53">
        <v>423</v>
      </c>
      <c r="Q38" s="53">
        <v>800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25501</v>
      </c>
      <c r="D39" s="53">
        <f t="shared" si="1"/>
        <v>11229</v>
      </c>
      <c r="E39" s="53">
        <f t="shared" si="2"/>
        <v>14272</v>
      </c>
      <c r="F39" s="53">
        <v>118</v>
      </c>
      <c r="G39" s="53">
        <v>114</v>
      </c>
      <c r="H39" s="53">
        <v>581</v>
      </c>
      <c r="I39" s="53">
        <v>541</v>
      </c>
      <c r="J39" s="53">
        <v>2186</v>
      </c>
      <c r="K39" s="53">
        <v>1974</v>
      </c>
      <c r="L39" s="53">
        <v>4542</v>
      </c>
      <c r="M39" s="53">
        <v>4780</v>
      </c>
      <c r="N39" s="53">
        <v>2558</v>
      </c>
      <c r="O39" s="53">
        <v>3442</v>
      </c>
      <c r="P39" s="53">
        <v>1244</v>
      </c>
      <c r="Q39" s="53">
        <v>3421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16438</v>
      </c>
      <c r="D40" s="53">
        <f t="shared" si="1"/>
        <v>7106</v>
      </c>
      <c r="E40" s="53">
        <f t="shared" si="2"/>
        <v>9332</v>
      </c>
      <c r="F40" s="53">
        <v>90</v>
      </c>
      <c r="G40" s="53">
        <v>115</v>
      </c>
      <c r="H40" s="53">
        <v>452</v>
      </c>
      <c r="I40" s="53">
        <v>416</v>
      </c>
      <c r="J40" s="53">
        <v>1541</v>
      </c>
      <c r="K40" s="53">
        <v>1402</v>
      </c>
      <c r="L40" s="53">
        <v>2748</v>
      </c>
      <c r="M40" s="53">
        <v>3357</v>
      </c>
      <c r="N40" s="53">
        <v>1584</v>
      </c>
      <c r="O40" s="53">
        <v>2114</v>
      </c>
      <c r="P40" s="53">
        <v>691</v>
      </c>
      <c r="Q40" s="53">
        <v>1928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17361</v>
      </c>
      <c r="D41" s="53">
        <f t="shared" si="1"/>
        <v>8163</v>
      </c>
      <c r="E41" s="53">
        <f t="shared" si="2"/>
        <v>9198</v>
      </c>
      <c r="F41" s="53">
        <v>40</v>
      </c>
      <c r="G41" s="53">
        <v>50</v>
      </c>
      <c r="H41" s="53">
        <v>303</v>
      </c>
      <c r="I41" s="53">
        <v>231</v>
      </c>
      <c r="J41" s="53">
        <v>1340</v>
      </c>
      <c r="K41" s="53">
        <v>1285</v>
      </c>
      <c r="L41" s="53">
        <v>3188</v>
      </c>
      <c r="M41" s="53">
        <v>2840</v>
      </c>
      <c r="N41" s="53">
        <v>2278</v>
      </c>
      <c r="O41" s="53">
        <v>2525</v>
      </c>
      <c r="P41" s="53">
        <v>1014</v>
      </c>
      <c r="Q41" s="53">
        <v>2267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8616</v>
      </c>
      <c r="D42" s="53">
        <f t="shared" si="1"/>
        <v>4105</v>
      </c>
      <c r="E42" s="53">
        <f t="shared" si="2"/>
        <v>4511</v>
      </c>
      <c r="F42" s="53">
        <v>18</v>
      </c>
      <c r="G42" s="53">
        <v>18</v>
      </c>
      <c r="H42" s="53">
        <v>106</v>
      </c>
      <c r="I42" s="53">
        <v>125</v>
      </c>
      <c r="J42" s="53">
        <v>727</v>
      </c>
      <c r="K42" s="53">
        <v>661</v>
      </c>
      <c r="L42" s="53">
        <v>1614</v>
      </c>
      <c r="M42" s="53">
        <v>1310</v>
      </c>
      <c r="N42" s="53">
        <v>1162</v>
      </c>
      <c r="O42" s="53">
        <v>1226</v>
      </c>
      <c r="P42" s="53">
        <v>478</v>
      </c>
      <c r="Q42" s="53">
        <v>1171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255787</v>
      </c>
      <c r="D43" s="52">
        <f>SUM(D20:D42)-D21-D23-D26-D37</f>
        <v>117033</v>
      </c>
      <c r="E43" s="52">
        <f>SUM(E20:E42)-E21-E23-E26-E37</f>
        <v>138754</v>
      </c>
      <c r="F43" s="52">
        <f t="shared" ref="F43:Q43" si="4">SUM(F20:F42)-F21-F23-F26-F37</f>
        <v>820</v>
      </c>
      <c r="G43" s="52">
        <f t="shared" si="4"/>
        <v>807</v>
      </c>
      <c r="H43" s="52">
        <f t="shared" si="4"/>
        <v>4468</v>
      </c>
      <c r="I43" s="52">
        <f t="shared" si="4"/>
        <v>4286</v>
      </c>
      <c r="J43" s="52">
        <f t="shared" si="4"/>
        <v>22012</v>
      </c>
      <c r="K43" s="52">
        <f t="shared" si="4"/>
        <v>20622</v>
      </c>
      <c r="L43" s="52">
        <f t="shared" si="4"/>
        <v>45928</v>
      </c>
      <c r="M43" s="52">
        <f t="shared" si="4"/>
        <v>47717</v>
      </c>
      <c r="N43" s="52">
        <f t="shared" si="4"/>
        <v>31136</v>
      </c>
      <c r="O43" s="52">
        <f t="shared" si="4"/>
        <v>35885</v>
      </c>
      <c r="P43" s="52">
        <f t="shared" si="4"/>
        <v>12669</v>
      </c>
      <c r="Q43" s="52">
        <f t="shared" si="4"/>
        <v>29437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2024-09-02T05:54:28Z</dcterms:modified>
</cp:coreProperties>
</file>