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<sst xmlns="http://schemas.openxmlformats.org/spreadsheetml/2006/main" count="564" uniqueCount="127">
  <si>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</si>
  <si>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</si>
  <si>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</si>
  <si>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</si>
  <si>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</si>
  <si>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</si>
  <si>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</si>
  <si>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</si>
  <si>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</si>
  <si>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</si>
  <si>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</si>
  <si>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</si>
  <si>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</si>
  <si>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</si>
  <si>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</si>
  <si>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</si>
  <si>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</si>
  <si>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</si>
  <si>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</si>
  <si>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</si>
  <si>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</si>
  <si>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</si>
  <si>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</si>
  <si>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</si>
  <si>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</si>
  <si>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</si>
  <si>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</si>
  <si>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</si>
  <si>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</si>
  <si>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</si>
  <si>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</si>
  <si>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</si>
  <si>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</si>
  <si>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</si>
  <si>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</si>
  <si>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</si>
  <si>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</si>
  <si>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</si>
  <si>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</si>
  <si>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</si>
  <si>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</si>
  <si>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</si>
  <si>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</si>
  <si>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</si>
  <si>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</si>
  <si>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</si>
  <si>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</si>
  <si>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</si>
  <si>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</si>
  <si>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</si>
  <si>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</si>
  <si>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</si>
  <si>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</si>
  <si>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</si>
  <si>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</si>
  <si>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</si>
  <si>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</si>
  <si>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</si>
  <si>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</si>
  <si>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</si>
  <si>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</si>
  <si>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</si>
  <si>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</si>
  <si>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</si>
  <si>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</si>
  <si>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</si>
  <si>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</si>
  <si>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</si>
  <si>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</si>
  <si>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</si>
  <si>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</si>
  <si>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</si>
  <si>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</si>
  <si>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</si>
  <si>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</si>
  <si>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</si>
  <si>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</si>
  <si>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</si>
  <si>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</si>
  <si>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</si>
  <si>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</si>
  <si>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</si>
  <si>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</si>
  <si>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</si>
  <si>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</si>
  <si>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</si>
  <si>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</si>
  <si>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</si>
  <si>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</si>
  <si>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</si>
  <si>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</si>
  <si>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</si>
  <si>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</si>
  <si>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</si>
  <si>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</si>
  <si>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</si>
  <si>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</si>
  <si>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</si>
  <si>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</si>
  <si>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</si>
  <si>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</si>
  <si>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</si>
  <si>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</si>
  <si>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</si>
  <si>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</si>
  <si>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</si>
  <si>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</si>
  <si>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</si>
  <si>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</si>
  <si>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</si>
  <si>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</si>
  <si>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</si>
  <si>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</si>
  <si>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</si>
  <si>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</si>
  <si>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</si>
  <si>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</si>
  <si>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</si>
  <si>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</si>
  <si>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</si>
  <si>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</si>
  <si>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</si>
  <si>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</si>
  <si>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</si>
  <si>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2022  года</t>
  </si>
  <si>
    <t>01 декабря 2022 года</t>
  </si>
  <si>
    <t>01 декабря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</si>
</sst>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C21" sqref="C2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691119</v>
      </c>
      <c r="E20" s="21">
        <f>G20+I20+K20+O20+Q20+M20</f>
        <v>319744</v>
      </c>
      <c r="F20" s="21">
        <f>H20+J20+L20+P20+R20+N20</f>
        <v>371375</v>
      </c>
      <c r="G20" s="21">
        <f t="shared" ref="G20:R20" si="1">SUM(G21:G43)</f>
        <v>2703</v>
      </c>
      <c r="H20" s="21">
        <f t="shared" si="1"/>
        <v>2650</v>
      </c>
      <c r="I20" s="21">
        <f t="shared" si="1"/>
        <v>13847</v>
      </c>
      <c r="J20" s="21">
        <f t="shared" si="1"/>
        <v>13283</v>
      </c>
      <c r="K20" s="21">
        <f t="shared" si="1"/>
        <v>56930</v>
      </c>
      <c r="L20" s="21">
        <f t="shared" si="1"/>
        <v>53646</v>
      </c>
      <c r="M20" s="21">
        <f t="shared" si="1"/>
        <v>126670</v>
      </c>
      <c r="N20" s="21">
        <f t="shared" si="1"/>
        <v>130144</v>
      </c>
      <c r="O20" s="21">
        <f t="shared" si="1"/>
        <v>88081</v>
      </c>
      <c r="P20" s="21">
        <f t="shared" si="1"/>
        <v>99559</v>
      </c>
      <c r="Q20" s="21">
        <f t="shared" si="1"/>
        <v>31513</v>
      </c>
      <c r="R20" s="21">
        <f t="shared" si="1"/>
        <v>72093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1489</v>
      </c>
      <c r="E21" s="27">
        <f>G21+I21+K21+O21+Q21+M21</f>
        <v>410</v>
      </c>
      <c r="F21" s="27">
        <f>H21+J21+L21+P21+R21+N21</f>
        <v>1079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184</v>
      </c>
      <c r="N21" s="27">
        <f>'Прил.12 согаз'!N21+'Прил.12 альфа'!N21</f>
        <v>515</v>
      </c>
      <c r="O21" s="27">
        <f>'Прил.12 согаз'!O21+'Прил.12 альфа'!O21</f>
        <v>159</v>
      </c>
      <c r="P21" s="27">
        <f>'Прил.12 согаз'!P21+'Прил.12 альфа'!P21</f>
        <v>494</v>
      </c>
      <c r="Q21" s="27">
        <f>'Прил.12 согаз'!Q21+'Прил.12 альфа'!Q21</f>
        <v>67</v>
      </c>
      <c r="R21" s="27">
        <f>'Прил.12 согаз'!R21+'Прил.12 альфа'!R21</f>
        <v>70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76382</v>
      </c>
      <c r="E22" s="27">
        <f t="shared" ref="E22:E43" si="2">G22+I22+K22+O22+Q22+M22</f>
        <v>35959</v>
      </c>
      <c r="F22" s="27">
        <f t="shared" ref="F22:F43" si="3">H22+J22+L22+P22+R22+N22</f>
        <v>40423</v>
      </c>
      <c r="G22" s="27">
        <f>'Прил.12 согаз'!G22+'Прил.12 альфа'!G22</f>
        <v>263</v>
      </c>
      <c r="H22" s="27">
        <f>'Прил.12 согаз'!H22+'Прил.12 альфа'!H22</f>
        <v>264</v>
      </c>
      <c r="I22" s="27">
        <f>'Прил.12 согаз'!I22+'Прил.12 альфа'!I22</f>
        <v>1439</v>
      </c>
      <c r="J22" s="27">
        <f>'Прил.12 согаз'!J22+'Прил.12 альфа'!J22</f>
        <v>1415</v>
      </c>
      <c r="K22" s="27">
        <f>'Прил.12 согаз'!K22+'Прил.12 альфа'!K22</f>
        <v>6306</v>
      </c>
      <c r="L22" s="27">
        <f>'Прил.12 согаз'!L22+'Прил.12 альфа'!L22</f>
        <v>5919</v>
      </c>
      <c r="M22" s="27">
        <f>'Прил.12 согаз'!M22+'Прил.12 альфа'!M22</f>
        <v>15128</v>
      </c>
      <c r="N22" s="27">
        <f>'Прил.12 согаз'!N22+'Прил.12 альфа'!N22</f>
        <v>13661</v>
      </c>
      <c r="O22" s="27">
        <f>'Прил.12 согаз'!O22+'Прил.12 альфа'!O22</f>
        <v>9309</v>
      </c>
      <c r="P22" s="27">
        <f>'Прил.12 согаз'!P22+'Прил.12 альфа'!P22</f>
        <v>10491</v>
      </c>
      <c r="Q22" s="27">
        <f>'Прил.12 согаз'!Q22+'Прил.12 альфа'!Q22</f>
        <v>3514</v>
      </c>
      <c r="R22" s="27">
        <f>'Прил.12 согаз'!R22+'Прил.12 альфа'!R22</f>
        <v>8673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40685</v>
      </c>
      <c r="E23" s="27">
        <f t="shared" si="2"/>
        <v>18142</v>
      </c>
      <c r="F23" s="27">
        <f t="shared" si="3"/>
        <v>22543</v>
      </c>
      <c r="G23" s="27">
        <f>'Прил.12 согаз'!G23+'Прил.12 альфа'!G23</f>
        <v>154</v>
      </c>
      <c r="H23" s="27">
        <f>'Прил.12 согаз'!H23+'Прил.12 альфа'!H23</f>
        <v>145</v>
      </c>
      <c r="I23" s="27">
        <f>'Прил.12 согаз'!I23+'Прил.12 альфа'!I23</f>
        <v>820</v>
      </c>
      <c r="J23" s="27">
        <f>'Прил.12 согаз'!J23+'Прил.12 альфа'!J23</f>
        <v>777</v>
      </c>
      <c r="K23" s="27">
        <f>'Прил.12 согаз'!K23+'Прил.12 альфа'!K23</f>
        <v>3588</v>
      </c>
      <c r="L23" s="27">
        <f>'Прил.12 согаз'!L23+'Прил.12 альфа'!L23</f>
        <v>3355</v>
      </c>
      <c r="M23" s="27">
        <f>'Прил.12 согаз'!M23+'Прил.12 альфа'!M23</f>
        <v>6219</v>
      </c>
      <c r="N23" s="27">
        <f>'Прил.12 согаз'!N23+'Прил.12 альфа'!N23</f>
        <v>6559</v>
      </c>
      <c r="O23" s="27">
        <f>'Прил.12 согаз'!O23+'Прил.12 альфа'!O23</f>
        <v>4999</v>
      </c>
      <c r="P23" s="27">
        <f>'Прил.12 согаз'!P23+'Прил.12 альфа'!P23</f>
        <v>6106</v>
      </c>
      <c r="Q23" s="27">
        <f>'Прил.12 согаз'!Q23+'Прил.12 альфа'!Q23</f>
        <v>2362</v>
      </c>
      <c r="R23" s="27">
        <f>'Прил.12 согаз'!R23+'Прил.12 альфа'!R23</f>
        <v>5601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42427</v>
      </c>
      <c r="E24" s="27">
        <f t="shared" si="2"/>
        <v>20471</v>
      </c>
      <c r="F24" s="27">
        <f t="shared" si="3"/>
        <v>21956</v>
      </c>
      <c r="G24" s="27">
        <f>'Прил.12 согаз'!G24+'Прил.12 альфа'!G24</f>
        <v>140</v>
      </c>
      <c r="H24" s="27">
        <f>'Прил.12 согаз'!H24+'Прил.12 альфа'!H24</f>
        <v>137</v>
      </c>
      <c r="I24" s="27">
        <f>'Прил.12 согаз'!I24+'Прил.12 альфа'!I24</f>
        <v>817</v>
      </c>
      <c r="J24" s="27">
        <f>'Прил.12 согаз'!J24+'Прил.12 альфа'!J24</f>
        <v>743</v>
      </c>
      <c r="K24" s="27">
        <f>'Прил.12 согаз'!K24+'Прил.12 альфа'!K24</f>
        <v>3308</v>
      </c>
      <c r="L24" s="27">
        <f>'Прил.12 согаз'!L24+'Прил.12 альфа'!L24</f>
        <v>3171</v>
      </c>
      <c r="M24" s="27">
        <f>'Прил.12 согаз'!M24+'Прил.12 альфа'!M24</f>
        <v>8727</v>
      </c>
      <c r="N24" s="27">
        <f>'Прил.12 согаз'!N24+'Прил.12 альфа'!N24</f>
        <v>7519</v>
      </c>
      <c r="O24" s="27">
        <f>'Прил.12 согаз'!O24+'Прил.12 альфа'!O24</f>
        <v>5564</v>
      </c>
      <c r="P24" s="27">
        <f>'Прил.12 согаз'!P24+'Прил.12 альфа'!P24</f>
        <v>6080</v>
      </c>
      <c r="Q24" s="27">
        <f>'Прил.12 согаз'!Q24+'Прил.12 альфа'!Q24</f>
        <v>1915</v>
      </c>
      <c r="R24" s="27">
        <f>'Прил.12 согаз'!R24+'Прил.12 альфа'!R24</f>
        <v>4306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9128</v>
      </c>
      <c r="E25" s="27">
        <f t="shared" si="2"/>
        <v>4319</v>
      </c>
      <c r="F25" s="27">
        <f t="shared" si="3"/>
        <v>4809</v>
      </c>
      <c r="G25" s="27">
        <f>'Прил.12 согаз'!G25+'Прил.12 альфа'!G25</f>
        <v>16</v>
      </c>
      <c r="H25" s="27">
        <f>'Прил.12 согаз'!H25+'Прил.12 альфа'!H25</f>
        <v>29</v>
      </c>
      <c r="I25" s="27">
        <f>'Прил.12 согаз'!I25+'Прил.12 альфа'!I25</f>
        <v>141</v>
      </c>
      <c r="J25" s="27">
        <f>'Прил.12 согаз'!J25+'Прил.12 альфа'!J25</f>
        <v>153</v>
      </c>
      <c r="K25" s="27">
        <f>'Прил.12 согаз'!K25+'Прил.12 альфа'!K25</f>
        <v>768</v>
      </c>
      <c r="L25" s="27">
        <f>'Прил.12 согаз'!L25+'Прил.12 альфа'!L25</f>
        <v>697</v>
      </c>
      <c r="M25" s="27">
        <f>'Прил.12 согаз'!M25+'Прил.12 альфа'!M25</f>
        <v>1590</v>
      </c>
      <c r="N25" s="27">
        <f>'Прил.12 согаз'!N25+'Прил.12 альфа'!N25</f>
        <v>1358</v>
      </c>
      <c r="O25" s="27">
        <f>'Прил.12 согаз'!O25+'Прил.12 альфа'!O25</f>
        <v>1309</v>
      </c>
      <c r="P25" s="27">
        <f>'Прил.12 согаз'!P25+'Прил.12 альфа'!P25</f>
        <v>1391</v>
      </c>
      <c r="Q25" s="27">
        <f>'Прил.12 согаз'!Q25+'Прил.12 альфа'!Q25</f>
        <v>495</v>
      </c>
      <c r="R25" s="27">
        <f>'Прил.12 согаз'!R25+'Прил.12 альфа'!R25</f>
        <v>1181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59426</v>
      </c>
      <c r="E26" s="27">
        <f t="shared" si="2"/>
        <v>27510</v>
      </c>
      <c r="F26" s="27">
        <f t="shared" si="3"/>
        <v>31916</v>
      </c>
      <c r="G26" s="27">
        <f>'Прил.12 согаз'!G26+'Прил.12 альфа'!G26</f>
        <v>213</v>
      </c>
      <c r="H26" s="27">
        <f>'Прил.12 согаз'!H26+'Прил.12 альфа'!H26</f>
        <v>202</v>
      </c>
      <c r="I26" s="27">
        <f>'Прил.12 согаз'!I26+'Прил.12 альфа'!I26</f>
        <v>1115</v>
      </c>
      <c r="J26" s="27">
        <f>'Прил.12 согаз'!J26+'Прил.12 альфа'!J26</f>
        <v>957</v>
      </c>
      <c r="K26" s="27">
        <f>'Прил.12 согаз'!K26+'Прил.12 альфа'!K26</f>
        <v>4723</v>
      </c>
      <c r="L26" s="27">
        <f>'Прил.12 согаз'!L26+'Прил.12 альфа'!L26</f>
        <v>4446</v>
      </c>
      <c r="M26" s="27">
        <f>'Прил.12 согаз'!M26+'Прил.12 альфа'!M26</f>
        <v>10897</v>
      </c>
      <c r="N26" s="27">
        <f>'Прил.12 согаз'!N26+'Прил.12 альфа'!N26</f>
        <v>10137</v>
      </c>
      <c r="O26" s="27">
        <f>'Прил.12 согаз'!O26+'Прил.12 альфа'!O26</f>
        <v>7640</v>
      </c>
      <c r="P26" s="27">
        <f>'Прил.12 согаз'!P26+'Прил.12 альфа'!P26</f>
        <v>9061</v>
      </c>
      <c r="Q26" s="27">
        <f>'Прил.12 согаз'!Q26+'Прил.12 альфа'!Q26</f>
        <v>2922</v>
      </c>
      <c r="R26" s="27">
        <f>'Прил.12 согаз'!R26+'Прил.12 альфа'!R26</f>
        <v>7113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25152</v>
      </c>
      <c r="E27" s="27">
        <f t="shared" si="2"/>
        <v>11477</v>
      </c>
      <c r="F27" s="27">
        <f t="shared" si="3"/>
        <v>13675</v>
      </c>
      <c r="G27" s="27">
        <f>'Прил.12 согаз'!G27+'Прил.12 альфа'!G27</f>
        <v>106</v>
      </c>
      <c r="H27" s="27">
        <f>'Прил.12 согаз'!H27+'Прил.12 альфа'!H27</f>
        <v>84</v>
      </c>
      <c r="I27" s="27">
        <f>'Прил.12 согаз'!I27+'Прил.12 альфа'!I27</f>
        <v>504</v>
      </c>
      <c r="J27" s="27">
        <f>'Прил.12 согаз'!J27+'Прил.12 альфа'!J27</f>
        <v>472</v>
      </c>
      <c r="K27" s="27">
        <f>'Прил.12 согаз'!K27+'Прил.12 альфа'!K27</f>
        <v>2155</v>
      </c>
      <c r="L27" s="27">
        <f>'Прил.12 согаз'!L27+'Прил.12 альфа'!L27</f>
        <v>2025</v>
      </c>
      <c r="M27" s="27">
        <f>'Прил.12 согаз'!M27+'Прил.12 альфа'!M27</f>
        <v>4523</v>
      </c>
      <c r="N27" s="27">
        <f>'Прил.12 согаз'!N27+'Прил.12 альфа'!N27</f>
        <v>4707</v>
      </c>
      <c r="O27" s="27">
        <f>'Прил.12 согаз'!O27+'Прил.12 альфа'!O27</f>
        <v>3093</v>
      </c>
      <c r="P27" s="27">
        <f>'Прил.12 согаз'!P27+'Прил.12 альфа'!P27</f>
        <v>3713</v>
      </c>
      <c r="Q27" s="27">
        <f>'Прил.12 согаз'!Q27+'Прил.12 альфа'!Q27</f>
        <v>1096</v>
      </c>
      <c r="R27" s="27">
        <f>'Прил.12 согаз'!R27+'Прил.12 альфа'!R27</f>
        <v>2674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29966</v>
      </c>
      <c r="E28" s="27">
        <f t="shared" si="2"/>
        <v>13756</v>
      </c>
      <c r="F28" s="27">
        <f t="shared" si="3"/>
        <v>16210</v>
      </c>
      <c r="G28" s="27">
        <f>'Прил.12 согаз'!G28+'Прил.12 альфа'!G28</f>
        <v>148</v>
      </c>
      <c r="H28" s="27">
        <f>'Прил.12 согаз'!H28+'Прил.12 альфа'!H28</f>
        <v>137</v>
      </c>
      <c r="I28" s="27">
        <f>'Прил.12 согаз'!I28+'Прил.12 альфа'!I28</f>
        <v>782</v>
      </c>
      <c r="J28" s="27">
        <f>'Прил.12 согаз'!J28+'Прил.12 альфа'!J28</f>
        <v>771</v>
      </c>
      <c r="K28" s="27">
        <f>'Прил.12 согаз'!K28+'Прил.12 альфа'!K28</f>
        <v>2799</v>
      </c>
      <c r="L28" s="27">
        <f>'Прил.12 согаз'!L28+'Прил.12 альфа'!L28</f>
        <v>2694</v>
      </c>
      <c r="M28" s="27">
        <f>'Прил.12 согаз'!M28+'Прил.12 альфа'!M28</f>
        <v>5259</v>
      </c>
      <c r="N28" s="27">
        <f>'Прил.12 согаз'!N28+'Прил.12 альфа'!N28</f>
        <v>6076</v>
      </c>
      <c r="O28" s="27">
        <f>'Прил.12 согаз'!O28+'Прил.12 альфа'!O28</f>
        <v>3774</v>
      </c>
      <c r="P28" s="27">
        <f>'Прил.12 согаз'!P28+'Прил.12 альфа'!P28</f>
        <v>4118</v>
      </c>
      <c r="Q28" s="27">
        <f>'Прил.12 согаз'!Q28+'Прил.12 альфа'!Q28</f>
        <v>994</v>
      </c>
      <c r="R28" s="27">
        <f>'Прил.12 согаз'!R28+'Прил.12 альфа'!R28</f>
        <v>2414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45116</v>
      </c>
      <c r="E29" s="27">
        <f t="shared" si="2"/>
        <v>19458</v>
      </c>
      <c r="F29" s="27">
        <f t="shared" si="3"/>
        <v>25658</v>
      </c>
      <c r="G29" s="27">
        <f>'Прил.12 согаз'!G29+'Прил.12 альфа'!G29</f>
        <v>241</v>
      </c>
      <c r="H29" s="27">
        <f>'Прил.12 согаз'!H29+'Прил.12 альфа'!H29</f>
        <v>272</v>
      </c>
      <c r="I29" s="27">
        <f>'Прил.12 согаз'!I29+'Прил.12 альфа'!I29</f>
        <v>1299</v>
      </c>
      <c r="J29" s="27">
        <f>'Прил.12 согаз'!J29+'Прил.12 альфа'!J29</f>
        <v>1363</v>
      </c>
      <c r="K29" s="27">
        <f>'Прил.12 согаз'!K29+'Прил.12 альфа'!K29</f>
        <v>4739</v>
      </c>
      <c r="L29" s="27">
        <f>'Прил.12 согаз'!L29+'Прил.12 альфа'!L29</f>
        <v>4611</v>
      </c>
      <c r="M29" s="27">
        <f>'Прил.12 согаз'!M29+'Прил.12 альфа'!M29</f>
        <v>6993</v>
      </c>
      <c r="N29" s="27">
        <f>'Прил.12 согаз'!N29+'Прил.12 альфа'!N29</f>
        <v>10302</v>
      </c>
      <c r="O29" s="27">
        <f>'Прил.12 согаз'!O29+'Прил.12 альфа'!O29</f>
        <v>4816</v>
      </c>
      <c r="P29" s="27">
        <f>'Прил.12 согаз'!P29+'Прил.12 альфа'!P29</f>
        <v>6198</v>
      </c>
      <c r="Q29" s="27">
        <f>'Прил.12 согаз'!Q29+'Прил.12 альфа'!Q29</f>
        <v>1370</v>
      </c>
      <c r="R29" s="27">
        <f>'Прил.12 согаз'!R29+'Прил.12 альфа'!R29</f>
        <v>2912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116030</v>
      </c>
      <c r="E30" s="27">
        <f t="shared" si="2"/>
        <v>51791</v>
      </c>
      <c r="F30" s="27">
        <f t="shared" si="3"/>
        <v>64239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26968</v>
      </c>
      <c r="N30" s="27">
        <f>'Прил.12 согаз'!N30+'Прил.12 альфа'!N30</f>
        <v>28095</v>
      </c>
      <c r="O30" s="27">
        <f>'Прил.12 согаз'!O30+'Прил.12 альфа'!O30</f>
        <v>17947</v>
      </c>
      <c r="P30" s="27">
        <f>'Прил.12 согаз'!P30+'Прил.12 альфа'!P30</f>
        <v>20449</v>
      </c>
      <c r="Q30" s="27">
        <f>'Прил.12 согаз'!Q30+'Прил.12 альфа'!Q30</f>
        <v>6876</v>
      </c>
      <c r="R30" s="27">
        <f>'Прил.12 согаз'!R30+'Прил.12 альфа'!R30</f>
        <v>15695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94424</v>
      </c>
      <c r="E31" s="27">
        <f t="shared" si="2"/>
        <v>41794</v>
      </c>
      <c r="F31" s="27">
        <f t="shared" si="3"/>
        <v>52630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21371</v>
      </c>
      <c r="N31" s="27">
        <f>'Прил.12 согаз'!N31+'Прил.12 альфа'!N31</f>
        <v>21879</v>
      </c>
      <c r="O31" s="27">
        <f>'Прил.12 согаз'!O31+'Прил.12 альфа'!O31</f>
        <v>14861</v>
      </c>
      <c r="P31" s="27">
        <f>'Прил.12 согаз'!P31+'Прил.12 альфа'!P31</f>
        <v>17091</v>
      </c>
      <c r="Q31" s="27">
        <f>'Прил.12 согаз'!Q31+'Прил.12 альфа'!Q31</f>
        <v>5562</v>
      </c>
      <c r="R31" s="27">
        <f>'Прил.12 согаз'!R31+'Прил.12 альфа'!R31</f>
        <v>13660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22579</v>
      </c>
      <c r="E32" s="27">
        <f t="shared" si="2"/>
        <v>11547</v>
      </c>
      <c r="F32" s="27">
        <f t="shared" si="3"/>
        <v>11032</v>
      </c>
      <c r="G32" s="27">
        <f>'Прил.12 согаз'!G32+'Прил.12 альфа'!G32</f>
        <v>442</v>
      </c>
      <c r="H32" s="27">
        <f>'Прил.12 согаз'!H32+'Прил.12 альфа'!H32</f>
        <v>426</v>
      </c>
      <c r="I32" s="27">
        <f>'Прил.12 согаз'!I32+'Прил.12 альфа'!I32</f>
        <v>2237</v>
      </c>
      <c r="J32" s="27">
        <f>'Прил.12 согаз'!J32+'Прил.12 альфа'!J32</f>
        <v>2103</v>
      </c>
      <c r="K32" s="27">
        <f>'Прил.12 согаз'!K32+'Прил.12 альфа'!K32</f>
        <v>8868</v>
      </c>
      <c r="L32" s="27">
        <f>'Прил.12 согаз'!L32+'Прил.12 альфа'!L32</f>
        <v>8503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16601</v>
      </c>
      <c r="E33" s="27">
        <f t="shared" si="2"/>
        <v>8677</v>
      </c>
      <c r="F33" s="27">
        <f t="shared" si="3"/>
        <v>7924</v>
      </c>
      <c r="G33" s="27">
        <f>'Прил.12 согаз'!G33+'Прил.12 альфа'!G33</f>
        <v>314</v>
      </c>
      <c r="H33" s="27">
        <f>'Прил.12 согаз'!H33+'Прил.12 альфа'!H33</f>
        <v>310</v>
      </c>
      <c r="I33" s="27">
        <f>'Прил.12 согаз'!I33+'Прил.12 альфа'!I33</f>
        <v>1513</v>
      </c>
      <c r="J33" s="27">
        <f>'Прил.12 согаз'!J33+'Прил.12 альфа'!J33</f>
        <v>1477</v>
      </c>
      <c r="K33" s="27">
        <f>'Прил.12 согаз'!K33+'Прил.12 альфа'!K33</f>
        <v>6850</v>
      </c>
      <c r="L33" s="27">
        <f>'Прил.12 согаз'!L33+'Прил.12 альфа'!L33</f>
        <v>6137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16787</v>
      </c>
      <c r="E34" s="27">
        <f t="shared" si="2"/>
        <v>8588</v>
      </c>
      <c r="F34" s="27">
        <f t="shared" si="3"/>
        <v>8199</v>
      </c>
      <c r="G34" s="27">
        <f>'Прил.12 согаз'!G34+'Прил.12 альфа'!G34</f>
        <v>333</v>
      </c>
      <c r="H34" s="27">
        <f>'Прил.12 согаз'!H34+'Прил.12 альфа'!H34</f>
        <v>333</v>
      </c>
      <c r="I34" s="27">
        <f>'Прил.12 согаз'!I34+'Прил.12 альфа'!I34</f>
        <v>1624</v>
      </c>
      <c r="J34" s="27">
        <f>'Прил.12 согаз'!J34+'Прил.12 альфа'!J34</f>
        <v>1616</v>
      </c>
      <c r="K34" s="27">
        <f>'Прил.12 согаз'!K34+'Прил.12 альфа'!K34</f>
        <v>6631</v>
      </c>
      <c r="L34" s="27">
        <f>'Прил.12 согаз'!L34+'Прил.12 альфа'!L34</f>
        <v>6250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11235</v>
      </c>
      <c r="E35" s="27">
        <f t="shared" si="2"/>
        <v>5178</v>
      </c>
      <c r="F35" s="27">
        <f t="shared" si="3"/>
        <v>6057</v>
      </c>
      <c r="G35" s="27">
        <f>'Прил.12 согаз'!G35+'Прил.12 альфа'!G35</f>
        <v>13</v>
      </c>
      <c r="H35" s="27">
        <f>'Прил.12 согаз'!H35+'Прил.12 альфа'!H35</f>
        <v>13</v>
      </c>
      <c r="I35" s="27">
        <f>'Прил.12 согаз'!I35+'Прил.12 альфа'!I35</f>
        <v>52</v>
      </c>
      <c r="J35" s="27">
        <f>'Прил.12 согаз'!J35+'Прил.12 альфа'!J35</f>
        <v>60</v>
      </c>
      <c r="K35" s="27">
        <f>'Прил.12 согаз'!K35+'Прил.12 альфа'!K35</f>
        <v>158</v>
      </c>
      <c r="L35" s="27">
        <f>'Прил.12 согаз'!L35+'Прил.12 альфа'!L35</f>
        <v>145</v>
      </c>
      <c r="M35" s="27">
        <f>'Прил.12 согаз'!M35+'Прил.12 альфа'!M35</f>
        <v>1670</v>
      </c>
      <c r="N35" s="27">
        <f>'Прил.12 согаз'!N35+'Прил.12 альфа'!N35</f>
        <v>2384</v>
      </c>
      <c r="O35" s="27">
        <f>'Прил.12 согаз'!O35+'Прил.12 альфа'!O35</f>
        <v>2350</v>
      </c>
      <c r="P35" s="27">
        <f>'Прил.12 согаз'!P35+'Прил.12 альфа'!P35</f>
        <v>2249</v>
      </c>
      <c r="Q35" s="27">
        <f>'Прил.12 согаз'!Q35+'Прил.12 альфа'!Q35</f>
        <v>935</v>
      </c>
      <c r="R35" s="27">
        <f>'Прил.12 согаз'!R35+'Прил.12 альфа'!R35</f>
        <v>1206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16190</v>
      </c>
      <c r="E36" s="27">
        <f t="shared" si="2"/>
        <v>7672</v>
      </c>
      <c r="F36" s="27">
        <f t="shared" si="3"/>
        <v>8518</v>
      </c>
      <c r="G36" s="27">
        <f>'Прил.12 согаз'!G36+'Прил.12 альфа'!G36</f>
        <v>59</v>
      </c>
      <c r="H36" s="27">
        <f>'Прил.12 согаз'!H36+'Прил.12 альфа'!H36</f>
        <v>42</v>
      </c>
      <c r="I36" s="27">
        <f>'Прил.12 согаз'!I36+'Прил.12 альфа'!I36</f>
        <v>287</v>
      </c>
      <c r="J36" s="27">
        <f>'Прил.12 согаз'!J36+'Прил.12 альфа'!J36</f>
        <v>248</v>
      </c>
      <c r="K36" s="27">
        <f>'Прил.12 согаз'!K36+'Прил.12 альфа'!K36</f>
        <v>1368</v>
      </c>
      <c r="L36" s="27">
        <f>'Прил.12 согаз'!L36+'Прил.12 альфа'!L36</f>
        <v>1222</v>
      </c>
      <c r="M36" s="27">
        <f>'Прил.12 согаз'!M36+'Прил.12 альфа'!M36</f>
        <v>2920</v>
      </c>
      <c r="N36" s="27">
        <f>'Прил.12 согаз'!N36+'Прил.12 альфа'!N36</f>
        <v>2781</v>
      </c>
      <c r="O36" s="27">
        <f>'Прил.12 согаз'!O36+'Прил.12 альфа'!O36</f>
        <v>2201</v>
      </c>
      <c r="P36" s="27">
        <f>'Прил.12 согаз'!P36+'Прил.12 альфа'!P36</f>
        <v>2415</v>
      </c>
      <c r="Q36" s="27">
        <f>'Прил.12 согаз'!Q36+'Прил.12 альфа'!Q36</f>
        <v>837</v>
      </c>
      <c r="R36" s="27">
        <f>'Прил.12 согаз'!R36+'Прил.12 альфа'!R36</f>
        <v>1810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39210</v>
      </c>
      <c r="E37" s="27">
        <f t="shared" si="2"/>
        <v>17605</v>
      </c>
      <c r="F37" s="27">
        <f t="shared" si="3"/>
        <v>21605</v>
      </c>
      <c r="G37" s="27">
        <f>'Прил.12 согаз'!G37+'Прил.12 альфа'!G37</f>
        <v>254</v>
      </c>
      <c r="H37" s="27">
        <f>'Прил.12 согаз'!H37+'Прил.12 альфа'!H37</f>
        <v>249</v>
      </c>
      <c r="I37" s="27">
        <f>'Прил.12 согаз'!I37+'Прил.12 альфа'!I37</f>
        <v>1164</v>
      </c>
      <c r="J37" s="27">
        <f>'Прил.12 согаз'!J37+'Прил.12 альфа'!J37</f>
        <v>1059</v>
      </c>
      <c r="K37" s="27">
        <f>'Прил.12 согаз'!K37+'Прил.12 альфа'!K37</f>
        <v>4467</v>
      </c>
      <c r="L37" s="27">
        <f>'Прил.12 согаз'!L37+'Прил.12 альфа'!L37</f>
        <v>4247</v>
      </c>
      <c r="M37" s="27">
        <f>'Прил.12 согаз'!M37+'Прил.12 альфа'!M37</f>
        <v>6441</v>
      </c>
      <c r="N37" s="27">
        <f>'Прил.12 согаз'!N37+'Прил.12 альфа'!N37</f>
        <v>8930</v>
      </c>
      <c r="O37" s="27">
        <f>'Прил.12 согаз'!O37+'Прил.12 альфа'!O37</f>
        <v>4283</v>
      </c>
      <c r="P37" s="27">
        <f>'Прил.12 согаз'!P37+'Прил.12 альфа'!P37</f>
        <v>5154</v>
      </c>
      <c r="Q37" s="27">
        <f>'Прил.12 согаз'!Q37+'Прил.12 альфа'!Q37</f>
        <v>996</v>
      </c>
      <c r="R37" s="27">
        <f>'Прил.12 согаз'!R37+'Прил.12 альфа'!R37</f>
        <v>1966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5798</v>
      </c>
      <c r="E38" s="27">
        <f t="shared" si="2"/>
        <v>2178</v>
      </c>
      <c r="F38" s="27">
        <f t="shared" si="3"/>
        <v>3620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931</v>
      </c>
      <c r="N38" s="27">
        <f>'Прил.12 согаз'!N38+'Прил.12 альфа'!N38</f>
        <v>1114</v>
      </c>
      <c r="O38" s="27">
        <f>'Прил.12 согаз'!O38+'Прил.12 альфа'!O38</f>
        <v>816</v>
      </c>
      <c r="P38" s="27">
        <f>'Прил.12 согаз'!P38+'Прил.12 альфа'!P38</f>
        <v>1465</v>
      </c>
      <c r="Q38" s="27">
        <f>'Прил.12 согаз'!Q38+'Прил.12 альфа'!Q38</f>
        <v>431</v>
      </c>
      <c r="R38" s="27">
        <f>'Прил.12 согаз'!R38+'Прил.12 альфа'!R38</f>
        <v>1041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3149</v>
      </c>
      <c r="E39" s="27">
        <f t="shared" si="2"/>
        <v>1847</v>
      </c>
      <c r="F39" s="27">
        <f t="shared" si="3"/>
        <v>1302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218</v>
      </c>
      <c r="N39" s="27">
        <f>'Прил.12 согаз'!N39+'Прил.12 альфа'!N39</f>
        <v>505</v>
      </c>
      <c r="O39" s="27">
        <f>'Прил.12 согаз'!O39+'Прил.12 альфа'!O39</f>
        <v>1314</v>
      </c>
      <c r="P39" s="27">
        <f>'Прил.12 согаз'!P39+'Прил.12 альфа'!P39</f>
        <v>592</v>
      </c>
      <c r="Q39" s="27">
        <f>'Прил.12 согаз'!Q39+'Прил.12 альфа'!Q39</f>
        <v>315</v>
      </c>
      <c r="R39" s="27">
        <f>'Прил.12 согаз'!R39+'Прил.12 альфа'!R39</f>
        <v>205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5378</v>
      </c>
      <c r="E40" s="27">
        <f t="shared" si="2"/>
        <v>2542</v>
      </c>
      <c r="F40" s="27">
        <f t="shared" si="3"/>
        <v>2836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1199</v>
      </c>
      <c r="N40" s="27">
        <f>'Прил.12 согаз'!N40+'Прил.12 альфа'!N40</f>
        <v>861</v>
      </c>
      <c r="O40" s="27">
        <f>'Прил.12 согаз'!O40+'Прил.12 альфа'!O40</f>
        <v>1046</v>
      </c>
      <c r="P40" s="27">
        <f>'Прил.12 согаз'!P40+'Прил.12 альфа'!P40</f>
        <v>1177</v>
      </c>
      <c r="Q40" s="27">
        <f>'Прил.12 согаз'!Q40+'Прил.12 альфа'!Q40</f>
        <v>297</v>
      </c>
      <c r="R40" s="27">
        <f>'Прил.12 согаз'!R40+'Прил.12 альфа'!R40</f>
        <v>798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5916</v>
      </c>
      <c r="E41" s="27">
        <f t="shared" si="2"/>
        <v>3344</v>
      </c>
      <c r="F41" s="27">
        <f t="shared" si="3"/>
        <v>2572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1578</v>
      </c>
      <c r="N41" s="27">
        <f>'Прил.12 согаз'!N41+'Прил.12 альфа'!N41</f>
        <v>942</v>
      </c>
      <c r="O41" s="27">
        <f>'Прил.12 согаз'!O41+'Прил.12 альфа'!O41</f>
        <v>1343</v>
      </c>
      <c r="P41" s="27">
        <f>'Прил.12 согаз'!P41+'Прил.12 альфа'!P41</f>
        <v>1023</v>
      </c>
      <c r="Q41" s="27">
        <f>'Прил.12 согаз'!Q41+'Прил.12 альфа'!Q41</f>
        <v>423</v>
      </c>
      <c r="R41" s="27">
        <f>'Прил.12 согаз'!R41+'Прил.12 альфа'!R41</f>
        <v>607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8051</v>
      </c>
      <c r="E43" s="27">
        <f t="shared" si="2"/>
        <v>5479</v>
      </c>
      <c r="F43" s="27">
        <f t="shared" si="3"/>
        <v>2572</v>
      </c>
      <c r="G43" s="27">
        <f>'Прил.12 согаз'!G43+'Прил.12 альфа'!G43</f>
        <v>7</v>
      </c>
      <c r="H43" s="27">
        <f>'Прил.12 согаз'!H43+'Прил.12 альфа'!H43</f>
        <v>7</v>
      </c>
      <c r="I43" s="27">
        <f>'Прил.12 согаз'!I43+'Прил.12 альфа'!I43</f>
        <v>53</v>
      </c>
      <c r="J43" s="27">
        <f>'Прил.12 согаз'!J43+'Прил.12 альфа'!J43</f>
        <v>69</v>
      </c>
      <c r="K43" s="27">
        <f>'Прил.12 согаз'!K43+'Прил.12 альфа'!K43</f>
        <v>202</v>
      </c>
      <c r="L43" s="27">
        <f>'Прил.12 согаз'!L43+'Прил.12 альфа'!L43</f>
        <v>224</v>
      </c>
      <c r="M43" s="27">
        <f>'Прил.12 согаз'!M43+'Прил.12 альфа'!M43</f>
        <v>3854</v>
      </c>
      <c r="N43" s="27">
        <f>'Прил.12 согаз'!N43+'Прил.12 альфа'!N43</f>
        <v>1819</v>
      </c>
      <c r="O43" s="27">
        <f>'Прил.12 согаз'!O43+'Прил.12 альфа'!O43</f>
        <v>1257</v>
      </c>
      <c r="P43" s="27">
        <f>'Прил.12 согаз'!P43+'Прил.12 альфа'!P43</f>
        <v>292</v>
      </c>
      <c r="Q43" s="27">
        <f>'Прил.12 согаз'!Q43+'Прил.12 альфа'!Q43</f>
        <v>106</v>
      </c>
      <c r="R43" s="27">
        <f>'Прил.12 согаз'!R43+'Прил.12 альфа'!R43</f>
        <v>161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691119</v>
      </c>
      <c r="E44" s="21">
        <f>G44+I44+K44+O44+Q44+M44</f>
        <v>319744</v>
      </c>
      <c r="F44" s="21">
        <f>H44+J44+L44+P44+R44+N44</f>
        <v>371375</v>
      </c>
      <c r="G44" s="21">
        <f t="shared" ref="G44:R44" si="5">SUM(G45:G48)</f>
        <v>2703</v>
      </c>
      <c r="H44" s="21">
        <f t="shared" si="5"/>
        <v>2650</v>
      </c>
      <c r="I44" s="21">
        <f t="shared" si="5"/>
        <v>13847</v>
      </c>
      <c r="J44" s="21">
        <f t="shared" si="5"/>
        <v>13283</v>
      </c>
      <c r="K44" s="21">
        <f t="shared" si="5"/>
        <v>56930</v>
      </c>
      <c r="L44" s="21">
        <f t="shared" si="5"/>
        <v>53646</v>
      </c>
      <c r="M44" s="21">
        <f t="shared" si="5"/>
        <v>126670</v>
      </c>
      <c r="N44" s="21">
        <f t="shared" si="5"/>
        <v>130144</v>
      </c>
      <c r="O44" s="21">
        <f t="shared" si="5"/>
        <v>88081</v>
      </c>
      <c r="P44" s="21">
        <f t="shared" si="5"/>
        <v>99559</v>
      </c>
      <c r="Q44" s="21">
        <f t="shared" si="5"/>
        <v>31513</v>
      </c>
      <c r="R44" s="21">
        <f t="shared" si="5"/>
        <v>72093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632830</v>
      </c>
      <c r="E45" s="27">
        <f t="shared" ref="E45:E48" si="6">G45+I45+K45+O45+Q45+M45</f>
        <v>293297</v>
      </c>
      <c r="F45" s="27">
        <f t="shared" ref="F45:F48" si="7">H45+J45+L45+P45+R45+N45</f>
        <v>339533</v>
      </c>
      <c r="G45" s="58">
        <f>'Прил.12 согаз'!G45+'Прил.12 альфа'!G45</f>
        <v>2383</v>
      </c>
      <c r="H45" s="58">
        <f>'Прил.12 согаз'!H45+'Прил.12 альфа'!H45</f>
        <v>2358</v>
      </c>
      <c r="I45" s="58">
        <f>'Прил.12 согаз'!I45+'Прил.12 альфа'!I45</f>
        <v>12334</v>
      </c>
      <c r="J45" s="58">
        <f>'Прил.12 согаз'!J45+'Прил.12 альфа'!J45</f>
        <v>11907</v>
      </c>
      <c r="K45" s="58">
        <f>'Прил.12 согаз'!K45+'Прил.12 альфа'!K45</f>
        <v>50706</v>
      </c>
      <c r="L45" s="58">
        <f>'Прил.12 согаз'!L45+'Прил.12 альфа'!L45</f>
        <v>47780</v>
      </c>
      <c r="M45" s="58">
        <f>'Прил.12 согаз'!M45+'Прил.12 альфа'!M45</f>
        <v>116732</v>
      </c>
      <c r="N45" s="58">
        <f>'Прил.12 согаз'!N45+'Прил.12 альфа'!N45</f>
        <v>117473</v>
      </c>
      <c r="O45" s="58">
        <f>'Прил.12 согаз'!O45+'Прил.12 альфа'!O45</f>
        <v>81479</v>
      </c>
      <c r="P45" s="58">
        <f>'Прил.12 согаз'!P45+'Прил.12 альфа'!P45</f>
        <v>91771</v>
      </c>
      <c r="Q45" s="58">
        <f>'Прил.12 согаз'!Q45+'Прил.12 альфа'!Q45</f>
        <v>29663</v>
      </c>
      <c r="R45" s="58">
        <f>'Прил.12 согаз'!R45+'Прил.12 альфа'!R45</f>
        <v>68244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16166</v>
      </c>
      <c r="E46" s="27">
        <f t="shared" si="6"/>
        <v>7625</v>
      </c>
      <c r="F46" s="27">
        <f t="shared" si="7"/>
        <v>8541</v>
      </c>
      <c r="G46" s="26">
        <f>'Прил.12 согаз'!G46+'Прил.12 альфа'!G46</f>
        <v>58</v>
      </c>
      <c r="H46" s="26">
        <f>'Прил.12 согаз'!H46+'Прил.12 альфа'!H46</f>
        <v>42</v>
      </c>
      <c r="I46" s="26">
        <f>'Прил.12 согаз'!I46+'Прил.12 альфа'!I46</f>
        <v>287</v>
      </c>
      <c r="J46" s="26">
        <f>'Прил.12 согаз'!J46+'Прил.12 альфа'!J46</f>
        <v>248</v>
      </c>
      <c r="K46" s="26">
        <f>'Прил.12 согаз'!K46+'Прил.12 альфа'!K46</f>
        <v>1401</v>
      </c>
      <c r="L46" s="26">
        <f>'Прил.12 согаз'!L46+'Прил.12 альфа'!L46</f>
        <v>1258</v>
      </c>
      <c r="M46" s="26">
        <f>'Прил.12 согаз'!M46+'Прил.12 альфа'!M46</f>
        <v>2888</v>
      </c>
      <c r="N46" s="26">
        <f>'Прил.12 согаз'!N46+'Прил.12 альфа'!N46</f>
        <v>2795</v>
      </c>
      <c r="O46" s="26">
        <f>'Прил.12 согаз'!O46+'Прил.12 альфа'!O46</f>
        <v>2161</v>
      </c>
      <c r="P46" s="26">
        <f>'Прил.12 согаз'!P46+'Прил.12 альфа'!P46</f>
        <v>2402</v>
      </c>
      <c r="Q46" s="26">
        <f>'Прил.12 согаз'!Q46+'Прил.12 альфа'!Q46</f>
        <v>830</v>
      </c>
      <c r="R46" s="26">
        <f>'Прил.12 согаз'!R46+'Прил.12 альфа'!R46</f>
        <v>1796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42123</v>
      </c>
      <c r="E47" s="27">
        <f t="shared" si="6"/>
        <v>18822</v>
      </c>
      <c r="F47" s="27">
        <f t="shared" si="7"/>
        <v>23301</v>
      </c>
      <c r="G47" s="26">
        <f>'Прил.12 согаз'!G47+'Прил.12 альфа'!G47</f>
        <v>262</v>
      </c>
      <c r="H47" s="26">
        <f>'Прил.12 согаз'!H47+'Прил.12 альфа'!H47</f>
        <v>250</v>
      </c>
      <c r="I47" s="26">
        <f>'Прил.12 согаз'!I47+'Прил.12 альфа'!I47</f>
        <v>1226</v>
      </c>
      <c r="J47" s="26">
        <f>'Прил.12 согаз'!J47+'Прил.12 альфа'!J47</f>
        <v>1128</v>
      </c>
      <c r="K47" s="26">
        <f>'Прил.12 согаз'!K47+'Прил.12 альфа'!K47</f>
        <v>4823</v>
      </c>
      <c r="L47" s="26">
        <f>'Прил.12 согаз'!L47+'Прил.12 альфа'!L47</f>
        <v>4608</v>
      </c>
      <c r="M47" s="26">
        <f>'Прил.12 согаз'!M47+'Прил.12 альфа'!M47</f>
        <v>7050</v>
      </c>
      <c r="N47" s="26">
        <f>'Прил.12 согаз'!N47+'Прил.12 альфа'!N47</f>
        <v>9876</v>
      </c>
      <c r="O47" s="26">
        <f>'Прил.12 согаз'!O47+'Прил.12 альфа'!O47</f>
        <v>4441</v>
      </c>
      <c r="P47" s="26">
        <f>'Прил.12 согаз'!P47+'Прил.12 альфа'!P47</f>
        <v>5386</v>
      </c>
      <c r="Q47" s="26">
        <f>'Прил.12 согаз'!Q47+'Прил.12 альфа'!Q47</f>
        <v>1020</v>
      </c>
      <c r="R47" s="26">
        <f>'Прил.12 согаз'!R47+'Прил.12 альфа'!R47</f>
        <v>2053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425397</v>
      </c>
      <c r="E20" s="21">
        <f>G20+I20+K20+O20+Q20+M20</f>
        <v>197711</v>
      </c>
      <c r="F20" s="21">
        <f>H20+J20+L20+P20+R20+N20</f>
        <v>227686</v>
      </c>
      <c r="G20" s="21">
        <f t="shared" ref="G20:R20" si="1">SUM(G21:G43)</f>
        <v>1714</v>
      </c>
      <c r="H20" s="21">
        <f t="shared" si="1"/>
        <v>1697</v>
      </c>
      <c r="I20" s="21">
        <f t="shared" si="1"/>
        <v>8681</v>
      </c>
      <c r="J20" s="21">
        <f t="shared" si="1"/>
        <v>8411</v>
      </c>
      <c r="K20" s="21">
        <f t="shared" si="1"/>
        <v>34240</v>
      </c>
      <c r="L20" s="21">
        <f t="shared" si="1"/>
        <v>32246</v>
      </c>
      <c r="M20" s="21">
        <f t="shared" si="1"/>
        <v>77486</v>
      </c>
      <c r="N20" s="21">
        <f t="shared" si="1"/>
        <v>79429</v>
      </c>
      <c r="O20" s="21">
        <f t="shared" si="1"/>
        <v>55924</v>
      </c>
      <c r="P20" s="21">
        <f t="shared" si="1"/>
        <v>62382</v>
      </c>
      <c r="Q20" s="21">
        <f t="shared" si="1"/>
        <v>19666</v>
      </c>
      <c r="R20" s="21">
        <f t="shared" si="1"/>
        <v>43521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1115</v>
      </c>
      <c r="E21" s="27">
        <f>G21+I21+K21+O21+Q21+M21</f>
        <v>320</v>
      </c>
      <c r="F21" s="27">
        <f>H21+J21+L21+P21+R21+N21</f>
        <v>795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143</v>
      </c>
      <c r="N21" s="27">
        <v>384</v>
      </c>
      <c r="O21" s="27">
        <v>127</v>
      </c>
      <c r="P21" s="27">
        <v>359</v>
      </c>
      <c r="Q21" s="27">
        <v>50</v>
      </c>
      <c r="R21" s="27">
        <v>52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45732</v>
      </c>
      <c r="E22" s="27">
        <f t="shared" ref="E22:E43" si="2">G22+I22+K22+O22+Q22+M22</f>
        <v>22238</v>
      </c>
      <c r="F22" s="27">
        <f t="shared" ref="F22:F43" si="3">H22+J22+L22+P22+R22+N22</f>
        <v>23494</v>
      </c>
      <c r="G22" s="27">
        <v>261</v>
      </c>
      <c r="H22" s="27">
        <v>261</v>
      </c>
      <c r="I22" s="27">
        <v>1072</v>
      </c>
      <c r="J22" s="27">
        <v>1028</v>
      </c>
      <c r="K22" s="27">
        <v>3485</v>
      </c>
      <c r="L22" s="27">
        <v>3337</v>
      </c>
      <c r="M22" s="27">
        <v>9236</v>
      </c>
      <c r="N22" s="27">
        <v>8175</v>
      </c>
      <c r="O22" s="27">
        <v>6266</v>
      </c>
      <c r="P22" s="27">
        <v>6615</v>
      </c>
      <c r="Q22" s="27">
        <v>1918</v>
      </c>
      <c r="R22" s="27">
        <v>4078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1990</v>
      </c>
      <c r="E23" s="27">
        <f t="shared" si="2"/>
        <v>1008</v>
      </c>
      <c r="F23" s="27">
        <f t="shared" si="3"/>
        <v>982</v>
      </c>
      <c r="G23" s="27">
        <v>3</v>
      </c>
      <c r="H23" s="27">
        <v>0</v>
      </c>
      <c r="I23" s="27">
        <v>9</v>
      </c>
      <c r="J23" s="27">
        <v>7</v>
      </c>
      <c r="K23" s="27">
        <v>91</v>
      </c>
      <c r="L23" s="27">
        <v>81</v>
      </c>
      <c r="M23" s="27">
        <v>423</v>
      </c>
      <c r="N23" s="27">
        <v>325</v>
      </c>
      <c r="O23" s="27">
        <v>365</v>
      </c>
      <c r="P23" s="27">
        <v>373</v>
      </c>
      <c r="Q23" s="27">
        <v>117</v>
      </c>
      <c r="R23" s="27">
        <v>196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36036</v>
      </c>
      <c r="E24" s="27">
        <f t="shared" si="2"/>
        <v>17368</v>
      </c>
      <c r="F24" s="27">
        <f t="shared" si="3"/>
        <v>18668</v>
      </c>
      <c r="G24" s="27">
        <v>114</v>
      </c>
      <c r="H24" s="27">
        <v>113</v>
      </c>
      <c r="I24" s="27">
        <v>665</v>
      </c>
      <c r="J24" s="27">
        <v>607</v>
      </c>
      <c r="K24" s="27">
        <v>2681</v>
      </c>
      <c r="L24" s="27">
        <v>2582</v>
      </c>
      <c r="M24" s="27">
        <v>7452</v>
      </c>
      <c r="N24" s="27">
        <v>6171</v>
      </c>
      <c r="O24" s="27">
        <v>4688</v>
      </c>
      <c r="P24" s="27">
        <v>5193</v>
      </c>
      <c r="Q24" s="27">
        <v>1768</v>
      </c>
      <c r="R24" s="27">
        <v>4002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778</v>
      </c>
      <c r="E25" s="27">
        <f t="shared" si="2"/>
        <v>447</v>
      </c>
      <c r="F25" s="27">
        <f t="shared" si="3"/>
        <v>331</v>
      </c>
      <c r="G25" s="27">
        <v>1</v>
      </c>
      <c r="H25" s="27">
        <v>0</v>
      </c>
      <c r="I25" s="27">
        <v>5</v>
      </c>
      <c r="J25" s="27">
        <v>6</v>
      </c>
      <c r="K25" s="27">
        <v>33</v>
      </c>
      <c r="L25" s="27">
        <v>35</v>
      </c>
      <c r="M25" s="27">
        <v>174</v>
      </c>
      <c r="N25" s="27">
        <v>90</v>
      </c>
      <c r="O25" s="27">
        <v>186</v>
      </c>
      <c r="P25" s="27">
        <v>129</v>
      </c>
      <c r="Q25" s="27">
        <v>48</v>
      </c>
      <c r="R25" s="27">
        <v>71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17269</v>
      </c>
      <c r="E26" s="27">
        <f t="shared" si="2"/>
        <v>8383</v>
      </c>
      <c r="F26" s="27">
        <f t="shared" si="3"/>
        <v>8886</v>
      </c>
      <c r="G26" s="27">
        <v>2</v>
      </c>
      <c r="H26" s="27">
        <v>2</v>
      </c>
      <c r="I26" s="27">
        <v>280</v>
      </c>
      <c r="J26" s="27">
        <v>243</v>
      </c>
      <c r="K26" s="27">
        <v>1222</v>
      </c>
      <c r="L26" s="27">
        <v>1169</v>
      </c>
      <c r="M26" s="27">
        <v>3245</v>
      </c>
      <c r="N26" s="27">
        <v>2776</v>
      </c>
      <c r="O26" s="27">
        <v>2787</v>
      </c>
      <c r="P26" s="27">
        <v>2952</v>
      </c>
      <c r="Q26" s="27">
        <v>847</v>
      </c>
      <c r="R26" s="27">
        <v>1744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9622</v>
      </c>
      <c r="E27" s="27">
        <f t="shared" si="2"/>
        <v>4664</v>
      </c>
      <c r="F27" s="27">
        <f t="shared" si="3"/>
        <v>4958</v>
      </c>
      <c r="G27" s="27">
        <v>1</v>
      </c>
      <c r="H27" s="27">
        <v>3</v>
      </c>
      <c r="I27" s="27">
        <v>155</v>
      </c>
      <c r="J27" s="27">
        <v>162</v>
      </c>
      <c r="K27" s="27">
        <v>739</v>
      </c>
      <c r="L27" s="27">
        <v>755</v>
      </c>
      <c r="M27" s="27">
        <v>1824</v>
      </c>
      <c r="N27" s="27">
        <v>1654</v>
      </c>
      <c r="O27" s="27">
        <v>1503</v>
      </c>
      <c r="P27" s="27">
        <v>1601</v>
      </c>
      <c r="Q27" s="27">
        <v>442</v>
      </c>
      <c r="R27" s="27">
        <v>783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29701</v>
      </c>
      <c r="E28" s="27">
        <f t="shared" si="2"/>
        <v>13561</v>
      </c>
      <c r="F28" s="27">
        <f t="shared" si="3"/>
        <v>16140</v>
      </c>
      <c r="G28" s="27">
        <v>148</v>
      </c>
      <c r="H28" s="27">
        <v>137</v>
      </c>
      <c r="I28" s="27">
        <v>779</v>
      </c>
      <c r="J28" s="27">
        <v>769</v>
      </c>
      <c r="K28" s="27">
        <v>2792</v>
      </c>
      <c r="L28" s="27">
        <v>2683</v>
      </c>
      <c r="M28" s="27">
        <v>5154</v>
      </c>
      <c r="N28" s="27">
        <v>6047</v>
      </c>
      <c r="O28" s="27">
        <v>3700</v>
      </c>
      <c r="P28" s="27">
        <v>4093</v>
      </c>
      <c r="Q28" s="27">
        <v>988</v>
      </c>
      <c r="R28" s="27">
        <v>2411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25613</v>
      </c>
      <c r="E29" s="27">
        <f t="shared" si="2"/>
        <v>10948</v>
      </c>
      <c r="F29" s="27">
        <f t="shared" si="3"/>
        <v>14665</v>
      </c>
      <c r="G29" s="27">
        <v>234</v>
      </c>
      <c r="H29" s="27">
        <v>259</v>
      </c>
      <c r="I29" s="27">
        <v>915</v>
      </c>
      <c r="J29" s="27">
        <v>981</v>
      </c>
      <c r="K29" s="27">
        <v>2561</v>
      </c>
      <c r="L29" s="27">
        <v>2463</v>
      </c>
      <c r="M29" s="27">
        <v>3642</v>
      </c>
      <c r="N29" s="27">
        <v>5901</v>
      </c>
      <c r="O29" s="27">
        <v>2824</v>
      </c>
      <c r="P29" s="27">
        <v>3602</v>
      </c>
      <c r="Q29" s="27">
        <v>772</v>
      </c>
      <c r="R29" s="27">
        <v>1459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91550</v>
      </c>
      <c r="E30" s="27">
        <f t="shared" si="2"/>
        <v>40522</v>
      </c>
      <c r="F30" s="27">
        <f t="shared" si="3"/>
        <v>51028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20927</v>
      </c>
      <c r="N30" s="27">
        <v>21562</v>
      </c>
      <c r="O30" s="27">
        <v>13908</v>
      </c>
      <c r="P30" s="27">
        <v>16139</v>
      </c>
      <c r="Q30" s="27">
        <v>5687</v>
      </c>
      <c r="R30" s="27">
        <v>13327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72083</v>
      </c>
      <c r="E31" s="27">
        <f t="shared" si="2"/>
        <v>31725</v>
      </c>
      <c r="F31" s="27">
        <f t="shared" si="3"/>
        <v>40358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16166</v>
      </c>
      <c r="N31" s="27">
        <v>16692</v>
      </c>
      <c r="O31" s="27">
        <v>11209</v>
      </c>
      <c r="P31" s="27">
        <v>12980</v>
      </c>
      <c r="Q31" s="27">
        <v>4350</v>
      </c>
      <c r="R31" s="27">
        <v>10686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17978</v>
      </c>
      <c r="E32" s="27">
        <f t="shared" si="2"/>
        <v>9228</v>
      </c>
      <c r="F32" s="27">
        <f t="shared" si="3"/>
        <v>8750</v>
      </c>
      <c r="G32" s="27">
        <v>362</v>
      </c>
      <c r="H32" s="27">
        <v>345</v>
      </c>
      <c r="I32" s="27">
        <v>1740</v>
      </c>
      <c r="J32" s="27">
        <v>1616</v>
      </c>
      <c r="K32" s="27">
        <v>7126</v>
      </c>
      <c r="L32" s="27">
        <v>6789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13325</v>
      </c>
      <c r="E33" s="27">
        <f t="shared" si="2"/>
        <v>7037</v>
      </c>
      <c r="F33" s="27">
        <f t="shared" si="3"/>
        <v>6288</v>
      </c>
      <c r="G33" s="27">
        <v>240</v>
      </c>
      <c r="H33" s="27">
        <v>243</v>
      </c>
      <c r="I33" s="27">
        <v>1176</v>
      </c>
      <c r="J33" s="27">
        <v>1133</v>
      </c>
      <c r="K33" s="27">
        <v>5621</v>
      </c>
      <c r="L33" s="27">
        <v>4912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13467</v>
      </c>
      <c r="E34" s="27">
        <f t="shared" si="2"/>
        <v>6891</v>
      </c>
      <c r="F34" s="27">
        <f t="shared" si="3"/>
        <v>6576</v>
      </c>
      <c r="G34" s="27">
        <v>264</v>
      </c>
      <c r="H34" s="27">
        <v>265</v>
      </c>
      <c r="I34" s="27">
        <v>1289</v>
      </c>
      <c r="J34" s="27">
        <v>1288</v>
      </c>
      <c r="K34" s="27">
        <v>5338</v>
      </c>
      <c r="L34" s="27">
        <v>5023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8337</v>
      </c>
      <c r="E35" s="27">
        <f t="shared" si="2"/>
        <v>3865</v>
      </c>
      <c r="F35" s="27">
        <f t="shared" si="3"/>
        <v>4472</v>
      </c>
      <c r="G35" s="27">
        <v>2</v>
      </c>
      <c r="H35" s="27">
        <v>1</v>
      </c>
      <c r="I35" s="27">
        <v>15</v>
      </c>
      <c r="J35" s="27">
        <v>14</v>
      </c>
      <c r="K35" s="27">
        <v>53</v>
      </c>
      <c r="L35" s="27">
        <v>53</v>
      </c>
      <c r="M35" s="27">
        <v>1283</v>
      </c>
      <c r="N35" s="27">
        <v>1698</v>
      </c>
      <c r="O35" s="27">
        <v>1761</v>
      </c>
      <c r="P35" s="27">
        <v>1721</v>
      </c>
      <c r="Q35" s="27">
        <v>751</v>
      </c>
      <c r="R35" s="27">
        <v>985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13611</v>
      </c>
      <c r="E36" s="27">
        <f t="shared" si="2"/>
        <v>6535</v>
      </c>
      <c r="F36" s="27">
        <f t="shared" si="3"/>
        <v>7076</v>
      </c>
      <c r="G36" s="27">
        <v>57</v>
      </c>
      <c r="H36" s="27">
        <v>42</v>
      </c>
      <c r="I36" s="27">
        <v>280</v>
      </c>
      <c r="J36" s="27">
        <v>246</v>
      </c>
      <c r="K36" s="27">
        <v>1132</v>
      </c>
      <c r="L36" s="27">
        <v>1037</v>
      </c>
      <c r="M36" s="27">
        <v>2402</v>
      </c>
      <c r="N36" s="27">
        <v>2280</v>
      </c>
      <c r="O36" s="27">
        <v>1957</v>
      </c>
      <c r="P36" s="27">
        <v>2030</v>
      </c>
      <c r="Q36" s="27">
        <v>707</v>
      </c>
      <c r="R36" s="27">
        <v>1441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11820</v>
      </c>
      <c r="E37" s="27">
        <f t="shared" si="2"/>
        <v>5166</v>
      </c>
      <c r="F37" s="27">
        <f t="shared" si="3"/>
        <v>6654</v>
      </c>
      <c r="G37" s="27">
        <v>20</v>
      </c>
      <c r="H37" s="27">
        <v>23</v>
      </c>
      <c r="I37" s="27">
        <v>277</v>
      </c>
      <c r="J37" s="27">
        <v>276</v>
      </c>
      <c r="K37" s="27">
        <v>1257</v>
      </c>
      <c r="L37" s="27">
        <v>1213</v>
      </c>
      <c r="M37" s="27">
        <v>1906</v>
      </c>
      <c r="N37" s="27">
        <v>2728</v>
      </c>
      <c r="O37" s="27">
        <v>1407</v>
      </c>
      <c r="P37" s="27">
        <v>1826</v>
      </c>
      <c r="Q37" s="27">
        <v>299</v>
      </c>
      <c r="R37" s="27">
        <v>588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4042</v>
      </c>
      <c r="E38" s="27">
        <f t="shared" si="2"/>
        <v>1583</v>
      </c>
      <c r="F38" s="27">
        <f t="shared" si="3"/>
        <v>2459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641</v>
      </c>
      <c r="N38" s="27">
        <v>721</v>
      </c>
      <c r="O38" s="27">
        <v>640</v>
      </c>
      <c r="P38" s="27">
        <v>1048</v>
      </c>
      <c r="Q38" s="27">
        <v>302</v>
      </c>
      <c r="R38" s="27">
        <v>690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2372</v>
      </c>
      <c r="E39" s="27">
        <f t="shared" si="2"/>
        <v>1406</v>
      </c>
      <c r="F39" s="27">
        <f t="shared" si="3"/>
        <v>966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155</v>
      </c>
      <c r="N39" s="27">
        <v>378</v>
      </c>
      <c r="O39" s="27">
        <v>998</v>
      </c>
      <c r="P39" s="27">
        <v>422</v>
      </c>
      <c r="Q39" s="27">
        <v>253</v>
      </c>
      <c r="R39" s="27">
        <v>166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4534</v>
      </c>
      <c r="E40" s="27">
        <f t="shared" si="2"/>
        <v>2113</v>
      </c>
      <c r="F40" s="27">
        <f t="shared" si="3"/>
        <v>2421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968</v>
      </c>
      <c r="N40" s="27">
        <v>697</v>
      </c>
      <c r="O40" s="27">
        <v>876</v>
      </c>
      <c r="P40" s="27">
        <v>1018</v>
      </c>
      <c r="Q40" s="27">
        <v>269</v>
      </c>
      <c r="R40" s="27">
        <v>706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356</v>
      </c>
      <c r="E41" s="27">
        <f t="shared" si="2"/>
        <v>209</v>
      </c>
      <c r="F41" s="27">
        <f t="shared" si="3"/>
        <v>147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89</v>
      </c>
      <c r="N41" s="27">
        <v>43</v>
      </c>
      <c r="O41" s="27">
        <v>97</v>
      </c>
      <c r="P41" s="27">
        <v>81</v>
      </c>
      <c r="Q41" s="27">
        <v>23</v>
      </c>
      <c r="R41" s="27">
        <v>23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4066</v>
      </c>
      <c r="E43" s="27">
        <f t="shared" si="2"/>
        <v>2494</v>
      </c>
      <c r="F43" s="27">
        <f t="shared" si="3"/>
        <v>1572</v>
      </c>
      <c r="G43" s="27">
        <v>5</v>
      </c>
      <c r="H43" s="27">
        <v>3</v>
      </c>
      <c r="I43" s="27">
        <v>24</v>
      </c>
      <c r="J43" s="27">
        <v>35</v>
      </c>
      <c r="K43" s="27">
        <v>109</v>
      </c>
      <c r="L43" s="27">
        <v>114</v>
      </c>
      <c r="M43" s="27">
        <v>1656</v>
      </c>
      <c r="N43" s="27">
        <v>1107</v>
      </c>
      <c r="O43" s="27">
        <v>625</v>
      </c>
      <c r="P43" s="27">
        <v>200</v>
      </c>
      <c r="Q43" s="27">
        <v>75</v>
      </c>
      <c r="R43" s="27">
        <v>113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425397</v>
      </c>
      <c r="E44" s="21">
        <f>G44+I44+K44+O44+Q44+M44</f>
        <v>197711</v>
      </c>
      <c r="F44" s="21">
        <f>H44+J44+L44+P44+R44+N44</f>
        <v>227686</v>
      </c>
      <c r="G44" s="21">
        <f t="shared" ref="G44:R44" si="5">SUM(G45:G48)</f>
        <v>1714</v>
      </c>
      <c r="H44" s="21">
        <f t="shared" si="5"/>
        <v>1697</v>
      </c>
      <c r="I44" s="21">
        <f t="shared" si="5"/>
        <v>8681</v>
      </c>
      <c r="J44" s="21">
        <f t="shared" si="5"/>
        <v>8411</v>
      </c>
      <c r="K44" s="21">
        <f t="shared" si="5"/>
        <v>34240</v>
      </c>
      <c r="L44" s="21">
        <f t="shared" si="5"/>
        <v>32246</v>
      </c>
      <c r="M44" s="21">
        <f t="shared" si="5"/>
        <v>77486</v>
      </c>
      <c r="N44" s="21">
        <f t="shared" si="5"/>
        <v>79429</v>
      </c>
      <c r="O44" s="21">
        <f t="shared" si="5"/>
        <v>55924</v>
      </c>
      <c r="P44" s="21">
        <f t="shared" si="5"/>
        <v>62382</v>
      </c>
      <c r="Q44" s="21">
        <f t="shared" si="5"/>
        <v>19666</v>
      </c>
      <c r="R44" s="21">
        <f t="shared" si="5"/>
        <v>43521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399112</v>
      </c>
      <c r="E45" s="27">
        <f t="shared" ref="E45:E48" si="6">G45+I45+K45+O45+Q45+M45</f>
        <v>185667</v>
      </c>
      <c r="F45" s="27">
        <f t="shared" ref="F45:F48" si="7">H45+J45+L45+P45+R45+N45</f>
        <v>213445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1636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1635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8111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7874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31739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29886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72992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74134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52531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58450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18658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41466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13710</v>
      </c>
      <c r="E46" s="27">
        <f t="shared" si="6"/>
        <v>6540</v>
      </c>
      <c r="F46" s="27">
        <f t="shared" si="7"/>
        <v>7170</v>
      </c>
      <c r="G46" s="26">
        <f>'Прил. 11 СОГАЗ'!F36</f>
        <v>57</v>
      </c>
      <c r="H46" s="26">
        <f>'Прил. 11 СОГАЗ'!G36</f>
        <v>42</v>
      </c>
      <c r="I46" s="26">
        <f>'Прил. 11 СОГАЗ'!H36</f>
        <v>282</v>
      </c>
      <c r="J46" s="26">
        <f>'Прил. 11 СОГАЗ'!I36</f>
        <v>247</v>
      </c>
      <c r="K46" s="26">
        <f>'Прил. 11 СОГАЗ'!J36</f>
        <v>1160</v>
      </c>
      <c r="L46" s="26">
        <f>'Прил. 11 СОГАЗ'!K36</f>
        <v>1064</v>
      </c>
      <c r="M46" s="26">
        <f>'Прил. 11 СОГАЗ'!L36</f>
        <v>2404</v>
      </c>
      <c r="N46" s="26">
        <f>'Прил. 11 СОГАЗ'!M36</f>
        <v>2338</v>
      </c>
      <c r="O46" s="26">
        <f>'Прил. 11 СОГАЗ'!N36</f>
        <v>1933</v>
      </c>
      <c r="P46" s="26">
        <f>'Прил. 11 СОГАЗ'!O36</f>
        <v>2037</v>
      </c>
      <c r="Q46" s="26">
        <f>'Прил. 11 СОГАЗ'!P36</f>
        <v>704</v>
      </c>
      <c r="R46" s="26">
        <f>'Прил. 11 СОГАЗ'!Q36</f>
        <v>1442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12575</v>
      </c>
      <c r="E47" s="27">
        <f t="shared" si="6"/>
        <v>5504</v>
      </c>
      <c r="F47" s="27">
        <f t="shared" si="7"/>
        <v>7071</v>
      </c>
      <c r="G47" s="26">
        <f>'Прил. 11 СОГАЗ'!F29+'Прил. 11 СОГАЗ'!F30+'Прил. 11 СОГАЗ'!F31+'Прил. 11 СОГАЗ'!F32+'Прил. 11 СОГАЗ'!F24</f>
        <v>21</v>
      </c>
      <c r="H47" s="26">
        <f>'Прил. 11 СОГАЗ'!G29+'Прил. 11 СОГАЗ'!G30+'Прил. 11 СОГАЗ'!G31+'Прил. 11 СОГАЗ'!G32+'Прил. 11 СОГАЗ'!G24</f>
        <v>20</v>
      </c>
      <c r="I47" s="26">
        <f>'Прил. 11 СОГАЗ'!H29+'Прил. 11 СОГАЗ'!H30+'Прил. 11 СОГАЗ'!H31+'Прил. 11 СОГАЗ'!H32+'Прил. 11 СОГАЗ'!H24</f>
        <v>288</v>
      </c>
      <c r="J47" s="26">
        <f>'Прил. 11 СОГАЗ'!I29+'Прил. 11 СОГАЗ'!I30+'Прил. 11 СОГАЗ'!I31+'Прил. 11 СОГАЗ'!I32+'Прил. 11 СОГАЗ'!I24</f>
        <v>290</v>
      </c>
      <c r="K47" s="26">
        <f>'Прил. 11 СОГАЗ'!J29+'Прил. 11 СОГАЗ'!J30+'Прил. 11 СОГАЗ'!J31+'Прил. 11 СОГАЗ'!J32+'Прил. 11 СОГАЗ'!J24</f>
        <v>1341</v>
      </c>
      <c r="L47" s="26">
        <f>'Прил. 11 СОГАЗ'!K29+'Прил. 11 СОГАЗ'!K30+'Прил. 11 СОГАЗ'!K31+'Прил. 11 СОГАЗ'!K32+'Прил. 11 СОГАЗ'!K24</f>
        <v>1296</v>
      </c>
      <c r="M47" s="26">
        <f>'Прил. 11 СОГАЗ'!L29+'Прил. 11 СОГАЗ'!L30+'Прил. 11 СОГАЗ'!L31+'Прил. 11 СОГАЗ'!L32+'Прил. 11 СОГАЗ'!L24</f>
        <v>2090</v>
      </c>
      <c r="N47" s="26">
        <f>'Прил. 11 СОГАЗ'!M29+'Прил. 11 СОГАЗ'!M30+'Прил. 11 СОГАЗ'!M31+'Прил. 11 СОГАЗ'!M32+'Прил. 11 СОГАЗ'!M24</f>
        <v>2957</v>
      </c>
      <c r="O47" s="26">
        <f>'Прил. 11 СОГАЗ'!N29+'Прил. 11 СОГАЗ'!N30+'Прил. 11 СОГАЗ'!N31+'Прил. 11 СОГАЗ'!N32+'Прил. 11 СОГАЗ'!N24</f>
        <v>1460</v>
      </c>
      <c r="P47" s="26">
        <f>'Прил. 11 СОГАЗ'!O29+'Прил. 11 СОГАЗ'!O30+'Прил. 11 СОГАЗ'!O31+'Прил. 11 СОГАЗ'!O32+'Прил. 11 СОГАЗ'!O24</f>
        <v>1895</v>
      </c>
      <c r="Q47" s="26">
        <f>'Прил. 11 СОГАЗ'!P29+'Прил. 11 СОГАЗ'!P30+'Прил. 11 СОГАЗ'!P31+'Прил. 11 СОГАЗ'!P32+'Прил. 11 СОГАЗ'!P24</f>
        <v>304</v>
      </c>
      <c r="R47" s="26">
        <f>'Прил. 11 СОГАЗ'!Q29+'Прил. 11 СОГАЗ'!Q30+'Прил. 11 СОГАЗ'!Q31+'Прил. 11 СОГАЗ'!Q32+'Прил. 11 СОГАЗ'!Q24</f>
        <v>613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265722</v>
      </c>
      <c r="E20" s="21">
        <f>G20+I20+K20+O20+Q20+M20</f>
        <v>122033</v>
      </c>
      <c r="F20" s="21">
        <f>H20+J20+L20+P20+R20+N20</f>
        <v>143689</v>
      </c>
      <c r="G20" s="21">
        <f t="shared" ref="G20:R20" si="1">SUM(G21:G43)</f>
        <v>989</v>
      </c>
      <c r="H20" s="21">
        <f t="shared" si="1"/>
        <v>953</v>
      </c>
      <c r="I20" s="21">
        <f t="shared" si="1"/>
        <v>5166</v>
      </c>
      <c r="J20" s="21">
        <f t="shared" si="1"/>
        <v>4872</v>
      </c>
      <c r="K20" s="21">
        <f t="shared" si="1"/>
        <v>22690</v>
      </c>
      <c r="L20" s="21">
        <f t="shared" si="1"/>
        <v>21400</v>
      </c>
      <c r="M20" s="21">
        <f t="shared" si="1"/>
        <v>49184</v>
      </c>
      <c r="N20" s="21">
        <f t="shared" si="1"/>
        <v>50715</v>
      </c>
      <c r="O20" s="21">
        <f t="shared" si="1"/>
        <v>32157</v>
      </c>
      <c r="P20" s="21">
        <f t="shared" si="1"/>
        <v>37177</v>
      </c>
      <c r="Q20" s="21">
        <f t="shared" si="1"/>
        <v>11847</v>
      </c>
      <c r="R20" s="21">
        <f t="shared" si="1"/>
        <v>28572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374</v>
      </c>
      <c r="E21" s="27">
        <f>G21+I21+K21+O21+Q21+M21</f>
        <v>90</v>
      </c>
      <c r="F21" s="27">
        <f>H21+J21+L21+P21+R21+N21</f>
        <v>284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41</v>
      </c>
      <c r="N21" s="27">
        <v>131</v>
      </c>
      <c r="O21" s="27">
        <v>32</v>
      </c>
      <c r="P21" s="27">
        <v>135</v>
      </c>
      <c r="Q21" s="27">
        <v>17</v>
      </c>
      <c r="R21" s="27">
        <v>18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30650</v>
      </c>
      <c r="E22" s="27">
        <f t="shared" ref="E22:E43" si="2">G22+I22+K22+O22+Q22+M22</f>
        <v>13721</v>
      </c>
      <c r="F22" s="27">
        <f t="shared" ref="F22:F43" si="3">H22+J22+L22+P22+R22+N22</f>
        <v>16929</v>
      </c>
      <c r="G22" s="27">
        <v>2</v>
      </c>
      <c r="H22" s="27">
        <v>3</v>
      </c>
      <c r="I22" s="27">
        <v>367</v>
      </c>
      <c r="J22" s="27">
        <v>387</v>
      </c>
      <c r="K22" s="27">
        <v>2821</v>
      </c>
      <c r="L22" s="27">
        <v>2582</v>
      </c>
      <c r="M22" s="27">
        <v>5892</v>
      </c>
      <c r="N22" s="27">
        <v>5486</v>
      </c>
      <c r="O22" s="27">
        <v>3043</v>
      </c>
      <c r="P22" s="27">
        <v>3876</v>
      </c>
      <c r="Q22" s="27">
        <v>1596</v>
      </c>
      <c r="R22" s="27">
        <v>4595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38695</v>
      </c>
      <c r="E23" s="27">
        <f t="shared" si="2"/>
        <v>17134</v>
      </c>
      <c r="F23" s="27">
        <f t="shared" si="3"/>
        <v>21561</v>
      </c>
      <c r="G23" s="27">
        <v>151</v>
      </c>
      <c r="H23" s="27">
        <v>145</v>
      </c>
      <c r="I23" s="27">
        <v>811</v>
      </c>
      <c r="J23" s="27">
        <v>770</v>
      </c>
      <c r="K23" s="27">
        <v>3497</v>
      </c>
      <c r="L23" s="27">
        <v>3274</v>
      </c>
      <c r="M23" s="27">
        <v>5796</v>
      </c>
      <c r="N23" s="27">
        <v>6234</v>
      </c>
      <c r="O23" s="27">
        <v>4634</v>
      </c>
      <c r="P23" s="27">
        <v>5733</v>
      </c>
      <c r="Q23" s="27">
        <v>2245</v>
      </c>
      <c r="R23" s="27">
        <v>5405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6391</v>
      </c>
      <c r="E24" s="27">
        <f t="shared" si="2"/>
        <v>3103</v>
      </c>
      <c r="F24" s="27">
        <f t="shared" si="3"/>
        <v>3288</v>
      </c>
      <c r="G24" s="27">
        <v>26</v>
      </c>
      <c r="H24" s="27">
        <v>24</v>
      </c>
      <c r="I24" s="27">
        <v>152</v>
      </c>
      <c r="J24" s="27">
        <v>136</v>
      </c>
      <c r="K24" s="27">
        <v>627</v>
      </c>
      <c r="L24" s="27">
        <v>589</v>
      </c>
      <c r="M24" s="27">
        <v>1275</v>
      </c>
      <c r="N24" s="27">
        <v>1348</v>
      </c>
      <c r="O24" s="27">
        <v>876</v>
      </c>
      <c r="P24" s="27">
        <v>887</v>
      </c>
      <c r="Q24" s="27">
        <v>147</v>
      </c>
      <c r="R24" s="27">
        <v>304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8350</v>
      </c>
      <c r="E25" s="27">
        <f t="shared" si="2"/>
        <v>3872</v>
      </c>
      <c r="F25" s="27">
        <f t="shared" si="3"/>
        <v>4478</v>
      </c>
      <c r="G25" s="27">
        <v>15</v>
      </c>
      <c r="H25" s="27">
        <v>29</v>
      </c>
      <c r="I25" s="27">
        <v>136</v>
      </c>
      <c r="J25" s="27">
        <v>147</v>
      </c>
      <c r="K25" s="27">
        <v>735</v>
      </c>
      <c r="L25" s="27">
        <v>662</v>
      </c>
      <c r="M25" s="27">
        <v>1416</v>
      </c>
      <c r="N25" s="27">
        <v>1268</v>
      </c>
      <c r="O25" s="27">
        <v>1123</v>
      </c>
      <c r="P25" s="27">
        <v>1262</v>
      </c>
      <c r="Q25" s="27">
        <v>447</v>
      </c>
      <c r="R25" s="27">
        <v>1110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42157</v>
      </c>
      <c r="E26" s="27">
        <f t="shared" si="2"/>
        <v>19127</v>
      </c>
      <c r="F26" s="27">
        <f t="shared" si="3"/>
        <v>23030</v>
      </c>
      <c r="G26" s="27">
        <v>211</v>
      </c>
      <c r="H26" s="27">
        <v>200</v>
      </c>
      <c r="I26" s="27">
        <v>835</v>
      </c>
      <c r="J26" s="27">
        <v>714</v>
      </c>
      <c r="K26" s="27">
        <v>3501</v>
      </c>
      <c r="L26" s="27">
        <v>3277</v>
      </c>
      <c r="M26" s="27">
        <v>7652</v>
      </c>
      <c r="N26" s="27">
        <v>7361</v>
      </c>
      <c r="O26" s="27">
        <v>4853</v>
      </c>
      <c r="P26" s="27">
        <v>6109</v>
      </c>
      <c r="Q26" s="27">
        <v>2075</v>
      </c>
      <c r="R26" s="27">
        <v>5369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15530</v>
      </c>
      <c r="E27" s="27">
        <f t="shared" si="2"/>
        <v>6813</v>
      </c>
      <c r="F27" s="27">
        <f t="shared" si="3"/>
        <v>8717</v>
      </c>
      <c r="G27" s="27">
        <v>105</v>
      </c>
      <c r="H27" s="27">
        <v>81</v>
      </c>
      <c r="I27" s="27">
        <v>349</v>
      </c>
      <c r="J27" s="27">
        <v>310</v>
      </c>
      <c r="K27" s="27">
        <v>1416</v>
      </c>
      <c r="L27" s="27">
        <v>1270</v>
      </c>
      <c r="M27" s="27">
        <v>2699</v>
      </c>
      <c r="N27" s="27">
        <v>3053</v>
      </c>
      <c r="O27" s="27">
        <v>1590</v>
      </c>
      <c r="P27" s="27">
        <v>2112</v>
      </c>
      <c r="Q27" s="27">
        <v>654</v>
      </c>
      <c r="R27" s="27">
        <v>1891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265</v>
      </c>
      <c r="E28" s="27">
        <f t="shared" si="2"/>
        <v>195</v>
      </c>
      <c r="F28" s="27">
        <f t="shared" si="3"/>
        <v>70</v>
      </c>
      <c r="G28" s="27">
        <v>0</v>
      </c>
      <c r="H28" s="27">
        <v>0</v>
      </c>
      <c r="I28" s="27">
        <v>3</v>
      </c>
      <c r="J28" s="27">
        <v>2</v>
      </c>
      <c r="K28" s="27">
        <v>7</v>
      </c>
      <c r="L28" s="27">
        <v>11</v>
      </c>
      <c r="M28" s="27">
        <v>105</v>
      </c>
      <c r="N28" s="27">
        <v>29</v>
      </c>
      <c r="O28" s="27">
        <v>74</v>
      </c>
      <c r="P28" s="27">
        <v>25</v>
      </c>
      <c r="Q28" s="27">
        <v>6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19503</v>
      </c>
      <c r="E29" s="27">
        <f t="shared" si="2"/>
        <v>8510</v>
      </c>
      <c r="F29" s="27">
        <f t="shared" si="3"/>
        <v>10993</v>
      </c>
      <c r="G29" s="27">
        <v>7</v>
      </c>
      <c r="H29" s="27">
        <v>13</v>
      </c>
      <c r="I29" s="27">
        <v>384</v>
      </c>
      <c r="J29" s="27">
        <v>382</v>
      </c>
      <c r="K29" s="27">
        <v>2178</v>
      </c>
      <c r="L29" s="27">
        <v>2148</v>
      </c>
      <c r="M29" s="27">
        <v>3351</v>
      </c>
      <c r="N29" s="27">
        <v>4401</v>
      </c>
      <c r="O29" s="27">
        <v>1992</v>
      </c>
      <c r="P29" s="27">
        <v>2596</v>
      </c>
      <c r="Q29" s="27">
        <v>598</v>
      </c>
      <c r="R29" s="27">
        <v>1453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24480</v>
      </c>
      <c r="E30" s="27">
        <f t="shared" si="2"/>
        <v>11269</v>
      </c>
      <c r="F30" s="27">
        <f t="shared" si="3"/>
        <v>13211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6041</v>
      </c>
      <c r="N30" s="27">
        <v>6533</v>
      </c>
      <c r="O30" s="27">
        <v>4039</v>
      </c>
      <c r="P30" s="27">
        <v>4310</v>
      </c>
      <c r="Q30" s="27">
        <v>1189</v>
      </c>
      <c r="R30" s="27">
        <v>2368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22341</v>
      </c>
      <c r="E31" s="27">
        <f t="shared" si="2"/>
        <v>10069</v>
      </c>
      <c r="F31" s="27">
        <f t="shared" si="3"/>
        <v>12272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5205</v>
      </c>
      <c r="N31" s="27">
        <v>5187</v>
      </c>
      <c r="O31" s="27">
        <v>3652</v>
      </c>
      <c r="P31" s="27">
        <v>4111</v>
      </c>
      <c r="Q31" s="27">
        <v>1212</v>
      </c>
      <c r="R31" s="27">
        <v>2974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4601</v>
      </c>
      <c r="E32" s="27">
        <f t="shared" si="2"/>
        <v>2319</v>
      </c>
      <c r="F32" s="27">
        <f t="shared" si="3"/>
        <v>2282</v>
      </c>
      <c r="G32" s="27">
        <v>80</v>
      </c>
      <c r="H32" s="27">
        <v>81</v>
      </c>
      <c r="I32" s="27">
        <v>497</v>
      </c>
      <c r="J32" s="27">
        <v>487</v>
      </c>
      <c r="K32" s="27">
        <v>1742</v>
      </c>
      <c r="L32" s="27">
        <v>1714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3276</v>
      </c>
      <c r="E33" s="27">
        <f t="shared" si="2"/>
        <v>1640</v>
      </c>
      <c r="F33" s="27">
        <f t="shared" si="3"/>
        <v>1636</v>
      </c>
      <c r="G33" s="27">
        <v>74</v>
      </c>
      <c r="H33" s="27">
        <v>67</v>
      </c>
      <c r="I33" s="27">
        <v>337</v>
      </c>
      <c r="J33" s="27">
        <v>344</v>
      </c>
      <c r="K33" s="27">
        <v>1229</v>
      </c>
      <c r="L33" s="27">
        <v>1225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3320</v>
      </c>
      <c r="E34" s="27">
        <f t="shared" si="2"/>
        <v>1697</v>
      </c>
      <c r="F34" s="27">
        <f t="shared" si="3"/>
        <v>1623</v>
      </c>
      <c r="G34" s="27">
        <v>69</v>
      </c>
      <c r="H34" s="27">
        <v>68</v>
      </c>
      <c r="I34" s="27">
        <v>335</v>
      </c>
      <c r="J34" s="27">
        <v>328</v>
      </c>
      <c r="K34" s="27">
        <v>1293</v>
      </c>
      <c r="L34" s="27">
        <v>1227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2898</v>
      </c>
      <c r="E35" s="27">
        <f t="shared" si="2"/>
        <v>1313</v>
      </c>
      <c r="F35" s="27">
        <f t="shared" si="3"/>
        <v>1585</v>
      </c>
      <c r="G35" s="27">
        <v>11</v>
      </c>
      <c r="H35" s="27">
        <v>12</v>
      </c>
      <c r="I35" s="27">
        <v>37</v>
      </c>
      <c r="J35" s="27">
        <v>46</v>
      </c>
      <c r="K35" s="27">
        <v>105</v>
      </c>
      <c r="L35" s="27">
        <v>92</v>
      </c>
      <c r="M35" s="27">
        <v>387</v>
      </c>
      <c r="N35" s="27">
        <v>686</v>
      </c>
      <c r="O35" s="27">
        <v>589</v>
      </c>
      <c r="P35" s="27">
        <v>528</v>
      </c>
      <c r="Q35" s="27">
        <v>184</v>
      </c>
      <c r="R35" s="27">
        <v>221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2579</v>
      </c>
      <c r="E36" s="27">
        <f t="shared" si="2"/>
        <v>1137</v>
      </c>
      <c r="F36" s="27">
        <f t="shared" si="3"/>
        <v>1442</v>
      </c>
      <c r="G36" s="27">
        <v>2</v>
      </c>
      <c r="H36" s="27">
        <v>0</v>
      </c>
      <c r="I36" s="27">
        <v>7</v>
      </c>
      <c r="J36" s="27">
        <v>2</v>
      </c>
      <c r="K36" s="27">
        <v>236</v>
      </c>
      <c r="L36" s="27">
        <v>185</v>
      </c>
      <c r="M36" s="27">
        <v>518</v>
      </c>
      <c r="N36" s="27">
        <v>501</v>
      </c>
      <c r="O36" s="27">
        <v>244</v>
      </c>
      <c r="P36" s="27">
        <v>385</v>
      </c>
      <c r="Q36" s="27">
        <v>130</v>
      </c>
      <c r="R36" s="27">
        <v>369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27390</v>
      </c>
      <c r="E37" s="27">
        <f t="shared" si="2"/>
        <v>12439</v>
      </c>
      <c r="F37" s="27">
        <f t="shared" si="3"/>
        <v>14951</v>
      </c>
      <c r="G37" s="27">
        <v>234</v>
      </c>
      <c r="H37" s="27">
        <v>226</v>
      </c>
      <c r="I37" s="27">
        <v>887</v>
      </c>
      <c r="J37" s="27">
        <v>783</v>
      </c>
      <c r="K37" s="27">
        <v>3210</v>
      </c>
      <c r="L37" s="27">
        <v>3034</v>
      </c>
      <c r="M37" s="27">
        <v>4535</v>
      </c>
      <c r="N37" s="27">
        <v>6202</v>
      </c>
      <c r="O37" s="27">
        <v>2876</v>
      </c>
      <c r="P37" s="27">
        <v>3328</v>
      </c>
      <c r="Q37" s="27">
        <v>697</v>
      </c>
      <c r="R37" s="27">
        <v>1378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1756</v>
      </c>
      <c r="E38" s="27">
        <f t="shared" si="2"/>
        <v>595</v>
      </c>
      <c r="F38" s="27">
        <f t="shared" si="3"/>
        <v>1161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290</v>
      </c>
      <c r="N38" s="27">
        <v>393</v>
      </c>
      <c r="O38" s="27">
        <v>176</v>
      </c>
      <c r="P38" s="27">
        <v>417</v>
      </c>
      <c r="Q38" s="27">
        <v>129</v>
      </c>
      <c r="R38" s="27">
        <v>351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777</v>
      </c>
      <c r="E39" s="27">
        <f t="shared" si="2"/>
        <v>441</v>
      </c>
      <c r="F39" s="27">
        <f t="shared" si="3"/>
        <v>336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63</v>
      </c>
      <c r="N39" s="27">
        <v>127</v>
      </c>
      <c r="O39" s="27">
        <v>316</v>
      </c>
      <c r="P39" s="27">
        <v>170</v>
      </c>
      <c r="Q39" s="27">
        <v>62</v>
      </c>
      <c r="R39" s="27">
        <v>39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844</v>
      </c>
      <c r="E40" s="27">
        <f t="shared" si="2"/>
        <v>429</v>
      </c>
      <c r="F40" s="27">
        <f t="shared" si="3"/>
        <v>415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231</v>
      </c>
      <c r="N40" s="27">
        <v>164</v>
      </c>
      <c r="O40" s="27">
        <v>170</v>
      </c>
      <c r="P40" s="27">
        <v>159</v>
      </c>
      <c r="Q40" s="27">
        <v>28</v>
      </c>
      <c r="R40" s="27">
        <v>92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5560</v>
      </c>
      <c r="E41" s="27">
        <f t="shared" si="2"/>
        <v>3135</v>
      </c>
      <c r="F41" s="27">
        <f t="shared" si="3"/>
        <v>2425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1489</v>
      </c>
      <c r="N41" s="27">
        <v>899</v>
      </c>
      <c r="O41" s="27">
        <v>1246</v>
      </c>
      <c r="P41" s="27">
        <v>942</v>
      </c>
      <c r="Q41" s="27">
        <v>400</v>
      </c>
      <c r="R41" s="27">
        <v>584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3985</v>
      </c>
      <c r="E43" s="27">
        <f t="shared" si="2"/>
        <v>2985</v>
      </c>
      <c r="F43" s="27">
        <f t="shared" si="3"/>
        <v>1000</v>
      </c>
      <c r="G43" s="27">
        <v>2</v>
      </c>
      <c r="H43" s="27">
        <v>4</v>
      </c>
      <c r="I43" s="27">
        <v>29</v>
      </c>
      <c r="J43" s="27">
        <v>34</v>
      </c>
      <c r="K43" s="27">
        <v>93</v>
      </c>
      <c r="L43" s="27">
        <v>110</v>
      </c>
      <c r="M43" s="27">
        <v>2198</v>
      </c>
      <c r="N43" s="27">
        <v>712</v>
      </c>
      <c r="O43" s="27">
        <v>632</v>
      </c>
      <c r="P43" s="27">
        <v>92</v>
      </c>
      <c r="Q43" s="27">
        <v>31</v>
      </c>
      <c r="R43" s="27">
        <v>48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265722</v>
      </c>
      <c r="E44" s="21">
        <f>G44+I44+K44+O44+Q44+M44</f>
        <v>122033</v>
      </c>
      <c r="F44" s="21">
        <f>H44+J44+L44+P44+R44+N44</f>
        <v>143689</v>
      </c>
      <c r="G44" s="21">
        <f t="shared" ref="G44:R44" si="5">SUM(G45:G48)</f>
        <v>989</v>
      </c>
      <c r="H44" s="21">
        <f t="shared" si="5"/>
        <v>953</v>
      </c>
      <c r="I44" s="21">
        <f t="shared" si="5"/>
        <v>5166</v>
      </c>
      <c r="J44" s="21">
        <f t="shared" si="5"/>
        <v>4872</v>
      </c>
      <c r="K44" s="21">
        <f t="shared" si="5"/>
        <v>22690</v>
      </c>
      <c r="L44" s="21">
        <f t="shared" si="5"/>
        <v>21400</v>
      </c>
      <c r="M44" s="21">
        <f t="shared" si="5"/>
        <v>49184</v>
      </c>
      <c r="N44" s="21">
        <f t="shared" si="5"/>
        <v>50715</v>
      </c>
      <c r="O44" s="21">
        <f t="shared" si="5"/>
        <v>32157</v>
      </c>
      <c r="P44" s="21">
        <f t="shared" si="5"/>
        <v>37177</v>
      </c>
      <c r="Q44" s="21">
        <f t="shared" si="5"/>
        <v>11847</v>
      </c>
      <c r="R44" s="21">
        <f t="shared" si="5"/>
        <v>28572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233718</v>
      </c>
      <c r="E45" s="27">
        <f t="shared" ref="E45:E48" si="6">G45+I45+K45+O45+Q45+M45</f>
        <v>107630</v>
      </c>
      <c r="F45" s="27">
        <f t="shared" ref="F45:F48" si="7">H45+J45+L45+P45+R45+N45</f>
        <v>126088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747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723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4223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4033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18967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17894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43740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43339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28948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33321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11005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26778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2456</v>
      </c>
      <c r="E46" s="27">
        <f t="shared" si="6"/>
        <v>1085</v>
      </c>
      <c r="F46" s="27">
        <f t="shared" si="7"/>
        <v>1371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5</v>
      </c>
      <c r="J46" s="26">
        <f>'Прил. 11 АЛЬФА'!I36</f>
        <v>1</v>
      </c>
      <c r="K46" s="26">
        <f>'Прил. 11 АЛЬФА'!J36</f>
        <v>241</v>
      </c>
      <c r="L46" s="26">
        <f>'Прил. 11 АЛЬФА'!K36</f>
        <v>194</v>
      </c>
      <c r="M46" s="26">
        <f>'Прил. 11 АЛЬФА'!L36</f>
        <v>484</v>
      </c>
      <c r="N46" s="26">
        <f>'Прил. 11 АЛЬФА'!M36</f>
        <v>457</v>
      </c>
      <c r="O46" s="26">
        <f>'Прил. 11 АЛЬФА'!N36</f>
        <v>228</v>
      </c>
      <c r="P46" s="26">
        <f>'Прил. 11 АЛЬФА'!O36</f>
        <v>365</v>
      </c>
      <c r="Q46" s="26">
        <f>'Прил. 11 АЛЬФА'!P36</f>
        <v>126</v>
      </c>
      <c r="R46" s="26">
        <f>'Прил. 11 АЛЬФА'!Q36</f>
        <v>354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29548</v>
      </c>
      <c r="E47" s="27">
        <f t="shared" si="6"/>
        <v>13318</v>
      </c>
      <c r="F47" s="27">
        <f t="shared" si="7"/>
        <v>16230</v>
      </c>
      <c r="G47" s="26">
        <f>'Прил. 11 АЛЬФА'!F29+'Прил. 11 АЛЬФА'!F30+'Прил. 11 АЛЬФА'!F31+'Прил. 11 АЛЬФА'!F32+'Прил. 11 АЛЬФА'!F24</f>
        <v>241</v>
      </c>
      <c r="H47" s="26">
        <f>'Прил. 11 АЛЬФА'!G29+'Прил. 11 АЛЬФА'!G30+'Прил. 11 АЛЬФА'!G31+'Прил. 11 АЛЬФА'!G32+'Прил. 11 АЛЬФА'!G24</f>
        <v>230</v>
      </c>
      <c r="I47" s="26">
        <f>'Прил. 11 АЛЬФА'!H29+'Прил. 11 АЛЬФА'!H30+'Прил. 11 АЛЬФА'!H31+'Прил. 11 АЛЬФА'!H32+'Прил. 11 АЛЬФА'!H24</f>
        <v>938</v>
      </c>
      <c r="J47" s="26">
        <f>'Прил. 11 АЛЬФА'!I29+'Прил. 11 АЛЬФА'!I30+'Прил. 11 АЛЬФА'!I31+'Прил. 11 АЛЬФА'!I32+'Прил. 11 АЛЬФА'!I24</f>
        <v>838</v>
      </c>
      <c r="K47" s="26">
        <f>'Прил. 11 АЛЬФА'!J29+'Прил. 11 АЛЬФА'!J30+'Прил. 11 АЛЬФА'!J31+'Прил. 11 АЛЬФА'!J32+'Прил. 11 АЛЬФА'!J24</f>
        <v>3482</v>
      </c>
      <c r="L47" s="26">
        <f>'Прил. 11 АЛЬФА'!K29+'Прил. 11 АЛЬФА'!K30+'Прил. 11 АЛЬФА'!K31+'Прил. 11 АЛЬФА'!K32+'Прил. 11 АЛЬФА'!K24</f>
        <v>3312</v>
      </c>
      <c r="M47" s="26">
        <f>'Прил. 11 АЛЬФА'!L29+'Прил. 11 АЛЬФА'!L30+'Прил. 11 АЛЬФА'!L31+'Прил. 11 АЛЬФА'!L32+'Прил. 11 АЛЬФА'!L24</f>
        <v>4960</v>
      </c>
      <c r="N47" s="26">
        <f>'Прил. 11 АЛЬФА'!M29+'Прил. 11 АЛЬФА'!M30+'Прил. 11 АЛЬФА'!M31+'Прил. 11 АЛЬФА'!M32+'Прил. 11 АЛЬФА'!M24</f>
        <v>6919</v>
      </c>
      <c r="O47" s="26">
        <f>'Прил. 11 АЛЬФА'!N29+'Прил. 11 АЛЬФА'!N30+'Прил. 11 АЛЬФА'!N31+'Прил. 11 АЛЬФА'!N32+'Прил. 11 АЛЬФА'!N24</f>
        <v>2981</v>
      </c>
      <c r="P47" s="26">
        <f>'Прил. 11 АЛЬФА'!O29+'Прил. 11 АЛЬФА'!O30+'Прил. 11 АЛЬФА'!O31+'Прил. 11 АЛЬФА'!O32+'Прил. 11 АЛЬФА'!O24</f>
        <v>3491</v>
      </c>
      <c r="Q47" s="26">
        <f>'Прил. 11 АЛЬФА'!P29+'Прил. 11 АЛЬФА'!P30+'Прил. 11 АЛЬФА'!P31+'Прил. 11 АЛЬФА'!P32+'Прил. 11 АЛЬФА'!P24</f>
        <v>716</v>
      </c>
      <c r="R47" s="26">
        <f>'Прил. 11 АЛЬФА'!Q29+'Прил. 11 АЛЬФА'!Q30+'Прил. 11 АЛЬФА'!Q31+'Прил. 11 АЛЬФА'!Q32+'Прил. 11 АЛЬФА'!Q24</f>
        <v>1440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  <mergeCell ref="A8:R8"/>
    <mergeCell ref="A9:R9"/>
    <mergeCell ref="D12:P12"/>
    <mergeCell ref="D13:P13"/>
    <mergeCell ref="G10:J10"/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279904</v>
      </c>
      <c r="D20" s="53">
        <f>'Прил. 11 СОГАЗ'!D20+'Прил. 11 АЛЬФА'!D20</f>
        <v>129838</v>
      </c>
      <c r="E20" s="53">
        <f>'Прил. 11 СОГАЗ'!E20+'Прил. 11 АЛЬФА'!E20</f>
        <v>150066</v>
      </c>
      <c r="F20" s="53">
        <f>'Прил. 11 СОГАЗ'!F20+'Прил. 11 АЛЬФА'!F20</f>
        <v>1080</v>
      </c>
      <c r="G20" s="53">
        <f>'Прил. 11 СОГАЗ'!G20+'Прил. 11 АЛЬФА'!G20</f>
        <v>1059</v>
      </c>
      <c r="H20" s="53">
        <f>'Прил. 11 СОГАЗ'!H20+'Прил. 11 АЛЬФА'!H20</f>
        <v>5240</v>
      </c>
      <c r="I20" s="53">
        <f>'Прил. 11 СОГАЗ'!I20+'Прил. 11 АЛЬФА'!I20</f>
        <v>5046</v>
      </c>
      <c r="J20" s="53">
        <f>'Прил. 11 СОГАЗ'!J20+'Прил. 11 АЛЬФА'!J20</f>
        <v>21139</v>
      </c>
      <c r="K20" s="53">
        <f>'Прил. 11 СОГАЗ'!K20+'Прил. 11 АЛЬФА'!K20</f>
        <v>19640</v>
      </c>
      <c r="L20" s="53">
        <f>'Прил. 11 СОГАЗ'!L20+'Прил. 11 АЛЬФА'!L20</f>
        <v>50896</v>
      </c>
      <c r="M20" s="53">
        <f>'Прил. 11 СОГАЗ'!M20+'Прил. 11 АЛЬФА'!M20</f>
        <v>51601</v>
      </c>
      <c r="N20" s="53">
        <f>'Прил. 11 СОГАЗ'!N20+'Прил. 11 АЛЬФА'!N20</f>
        <v>37503</v>
      </c>
      <c r="O20" s="53">
        <f>'Прил. 11 СОГАЗ'!O20+'Прил. 11 АЛЬФА'!O20</f>
        <v>41327</v>
      </c>
      <c r="P20" s="53">
        <f>'Прил. 11 СОГАЗ'!P20+'Прил. 11 АЛЬФА'!P20</f>
        <v>13980</v>
      </c>
      <c r="Q20" s="53">
        <f>'Прил. 11 СОГАЗ'!Q20+'Прил. 11 АЛЬФА'!Q20</f>
        <v>31393</v>
      </c>
    </row>
    <row r="21" spans="1:17" s="35" customFormat="1" ht="18.75">
      <c r="A21" s="50" t="s">
        <v>81</v>
      </c>
      <c r="B21" s="51" t="s">
        <v>82</v>
      </c>
      <c r="C21" s="52">
        <f t="shared" si="0"/>
        <v>8000</v>
      </c>
      <c r="D21" s="53">
        <f>'Прил. 11 СОГАЗ'!D21+'Прил. 11 АЛЬФА'!D21</f>
        <v>3825</v>
      </c>
      <c r="E21" s="53">
        <f>'Прил. 11 СОГАЗ'!E21+'Прил. 11 АЛЬФА'!E21</f>
        <v>4175</v>
      </c>
      <c r="F21" s="53">
        <f>'Прил. 11 СОГАЗ'!F21+'Прил. 11 АЛЬФА'!F21</f>
        <v>41</v>
      </c>
      <c r="G21" s="53">
        <f>'Прил. 11 СОГАЗ'!G21+'Прил. 11 АЛЬФА'!G21</f>
        <v>29</v>
      </c>
      <c r="H21" s="53">
        <f>'Прил. 11 СОГАЗ'!H21+'Прил. 11 АЛЬФА'!H21</f>
        <v>163</v>
      </c>
      <c r="I21" s="53">
        <f>'Прил. 11 СОГАЗ'!I21+'Прил. 11 АЛЬФА'!I21</f>
        <v>136</v>
      </c>
      <c r="J21" s="53">
        <f>'Прил. 11 СОГАЗ'!J21+'Прил. 11 АЛЬФА'!J21</f>
        <v>696</v>
      </c>
      <c r="K21" s="53">
        <f>'Прил. 11 СОГАЗ'!K21+'Прил. 11 АЛЬФА'!K21</f>
        <v>585</v>
      </c>
      <c r="L21" s="53">
        <f>'Прил. 11 СОГАЗ'!L21+'Прил. 11 АЛЬФА'!L21</f>
        <v>1597</v>
      </c>
      <c r="M21" s="53">
        <f>'Прил. 11 СОГАЗ'!M21+'Прил. 11 АЛЬФА'!M21</f>
        <v>1532</v>
      </c>
      <c r="N21" s="53">
        <f>'Прил. 11 СОГАЗ'!N21+'Прил. 11 АЛЬФА'!N21</f>
        <v>989</v>
      </c>
      <c r="O21" s="53">
        <f>'Прил. 11 СОГАЗ'!O21+'Прил. 11 АЛЬФА'!O21</f>
        <v>1202</v>
      </c>
      <c r="P21" s="53">
        <f>'Прил. 11 СОГАЗ'!P21+'Прил. 11 АЛЬФА'!P21</f>
        <v>339</v>
      </c>
      <c r="Q21" s="53">
        <f>'Прил. 11 СОГАЗ'!Q21+'Прил. 11 АЛЬФА'!Q21</f>
        <v>691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47867</v>
      </c>
      <c r="D22" s="53">
        <f>'Прил. 11 СОГАЗ'!D22+'Прил. 11 АЛЬФА'!D22</f>
        <v>20628</v>
      </c>
      <c r="E22" s="53">
        <f>'Прил. 11 СОГАЗ'!E22+'Прил. 11 АЛЬФА'!E22</f>
        <v>27239</v>
      </c>
      <c r="F22" s="53">
        <f>'Прил. 11 СОГАЗ'!F22+'Прил. 11 АЛЬФА'!F22</f>
        <v>246</v>
      </c>
      <c r="G22" s="53">
        <f>'Прил. 11 СОГАЗ'!G22+'Прил. 11 АЛЬФА'!G22</f>
        <v>274</v>
      </c>
      <c r="H22" s="53">
        <f>'Прил. 11 СОГАЗ'!H22+'Прил. 11 АЛЬФА'!H22</f>
        <v>1372</v>
      </c>
      <c r="I22" s="53">
        <f>'Прил. 11 СОГАЗ'!I22+'Прил. 11 АЛЬФА'!I22</f>
        <v>1408</v>
      </c>
      <c r="J22" s="53">
        <f>'Прил. 11 СОГАЗ'!J22+'Прил. 11 АЛЬФА'!J22</f>
        <v>5043</v>
      </c>
      <c r="K22" s="53">
        <f>'Прил. 11 СОГАЗ'!K22+'Прил. 11 АЛЬФА'!K22</f>
        <v>4941</v>
      </c>
      <c r="L22" s="53">
        <f>'Прил. 11 СОГАЗ'!L22+'Прил. 11 АЛЬФА'!L22</f>
        <v>7451</v>
      </c>
      <c r="M22" s="53">
        <f>'Прил. 11 СОГАЗ'!M22+'Прил. 11 АЛЬФА'!M22</f>
        <v>11194</v>
      </c>
      <c r="N22" s="53">
        <f>'Прил. 11 СОГАЗ'!N22+'Прил. 11 АЛЬФА'!N22</f>
        <v>5098</v>
      </c>
      <c r="O22" s="53">
        <f>'Прил. 11 СОГАЗ'!O22+'Прил. 11 АЛЬФА'!O22</f>
        <v>6427</v>
      </c>
      <c r="P22" s="53">
        <f>'Прил. 11 СОГАЗ'!P22+'Прил. 11 АЛЬФА'!P22</f>
        <v>1418</v>
      </c>
      <c r="Q22" s="53">
        <f>'Прил. 11 СОГАЗ'!Q22+'Прил. 11 АЛЬФА'!Q22</f>
        <v>2995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1174</v>
      </c>
      <c r="D24" s="53">
        <f>'Прил. 11 СОГАЗ'!D24+'Прил. 11 АЛЬФА'!D24</f>
        <v>601</v>
      </c>
      <c r="E24" s="53">
        <f>'Прил. 11 СОГАЗ'!E24+'Прил. 11 АЛЬФА'!E24</f>
        <v>573</v>
      </c>
      <c r="F24" s="53">
        <f>'Прил. 11 СОГАЗ'!F24+'Прил. 11 АЛЬФА'!F24</f>
        <v>5</v>
      </c>
      <c r="G24" s="53">
        <f>'Прил. 11 СОГАЗ'!G24+'Прил. 11 АЛЬФА'!G24</f>
        <v>2</v>
      </c>
      <c r="H24" s="53">
        <f>'Прил. 11 СОГАЗ'!H24+'Прил. 11 АЛЬФА'!H24</f>
        <v>18</v>
      </c>
      <c r="I24" s="53">
        <f>'Прил. 11 СОГАЗ'!I24+'Прил. 11 АЛЬФА'!I24</f>
        <v>18</v>
      </c>
      <c r="J24" s="53">
        <f>'Прил. 11 СОГАЗ'!J24+'Прил. 11 АЛЬФА'!J24</f>
        <v>87</v>
      </c>
      <c r="K24" s="53">
        <f>'Прил. 11 СОГАЗ'!K24+'Прил. 11 АЛЬФА'!K24</f>
        <v>88</v>
      </c>
      <c r="L24" s="53">
        <f>'Прил. 11 СОГАЗ'!L24+'Прил. 11 АЛЬФА'!L24</f>
        <v>224</v>
      </c>
      <c r="M24" s="53">
        <f>'Прил. 11 СОГАЗ'!M24+'Прил. 11 АЛЬФА'!M24</f>
        <v>199</v>
      </c>
      <c r="N24" s="53">
        <f>'Прил. 11 СОГАЗ'!N24+'Прил. 11 АЛЬФА'!N24</f>
        <v>227</v>
      </c>
      <c r="O24" s="53">
        <f>'Прил. 11 СОГАЗ'!O24+'Прил. 11 АЛЬФА'!O24</f>
        <v>217</v>
      </c>
      <c r="P24" s="53">
        <f>'Прил. 11 СОГАЗ'!P24+'Прил. 11 АЛЬФА'!P24</f>
        <v>40</v>
      </c>
      <c r="Q24" s="53">
        <f>'Прил. 11 СОГАЗ'!Q24+'Прил. 11 АЛЬФА'!Q24</f>
        <v>49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40598</v>
      </c>
      <c r="D25" s="53">
        <f>'Прил. 11 СОГАЗ'!D25+'Прил. 11 АЛЬФА'!D25</f>
        <v>20665</v>
      </c>
      <c r="E25" s="53">
        <f>'Прил. 11 СОГАЗ'!E25+'Прил. 11 АЛЬФА'!E25</f>
        <v>19933</v>
      </c>
      <c r="F25" s="53">
        <f>'Прил. 11 СОГАЗ'!F25+'Прил. 11 АЛЬФА'!F25</f>
        <v>122</v>
      </c>
      <c r="G25" s="53">
        <f>'Прил. 11 СОГАЗ'!G25+'Прил. 11 АЛЬФА'!G25</f>
        <v>125</v>
      </c>
      <c r="H25" s="53">
        <f>'Прил. 11 СОГАЗ'!H25+'Прил. 11 АЛЬФА'!H25</f>
        <v>686</v>
      </c>
      <c r="I25" s="53">
        <f>'Прил. 11 СОГАЗ'!I25+'Прил. 11 АЛЬФА'!I25</f>
        <v>634</v>
      </c>
      <c r="J25" s="53">
        <f>'Прил. 11 СОГАЗ'!J25+'Прил. 11 АЛЬФА'!J25</f>
        <v>2860</v>
      </c>
      <c r="K25" s="53">
        <f>'Прил. 11 СОГАЗ'!K25+'Прил. 11 АЛЬФА'!K25</f>
        <v>2739</v>
      </c>
      <c r="L25" s="53">
        <f>'Прил. 11 СОГАЗ'!L25+'Прил. 11 АЛЬФА'!L25</f>
        <v>9471</v>
      </c>
      <c r="M25" s="53">
        <f>'Прил. 11 СОГАЗ'!M25+'Прил. 11 АЛЬФА'!M25</f>
        <v>6656</v>
      </c>
      <c r="N25" s="53">
        <f>'Прил. 11 СОГАЗ'!N25+'Прил. 11 АЛЬФА'!N25</f>
        <v>5642</v>
      </c>
      <c r="O25" s="53">
        <f>'Прил. 11 СОГАЗ'!O25+'Прил. 11 АЛЬФА'!O25</f>
        <v>5601</v>
      </c>
      <c r="P25" s="53">
        <f>'Прил. 11 СОГАЗ'!P25+'Прил. 11 АЛЬФА'!P25</f>
        <v>1884</v>
      </c>
      <c r="Q25" s="53">
        <f>'Прил. 11 СОГАЗ'!Q25+'Прил. 11 АЛЬФА'!Q25</f>
        <v>4178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522</v>
      </c>
      <c r="D26" s="53">
        <f>'Прил. 11 СОГАЗ'!D26+'Прил. 11 АЛЬФА'!D26</f>
        <v>260</v>
      </c>
      <c r="E26" s="53">
        <f>'Прил. 11 СОГАЗ'!E26+'Прил. 11 АЛЬФА'!E26</f>
        <v>262</v>
      </c>
      <c r="F26" s="53">
        <f>'Прил. 11 СОГАЗ'!F26+'Прил. 11 АЛЬФА'!F26</f>
        <v>0</v>
      </c>
      <c r="G26" s="53">
        <f>'Прил. 11 СОГАЗ'!G26+'Прил. 11 АЛЬФА'!G26</f>
        <v>3</v>
      </c>
      <c r="H26" s="53">
        <f>'Прил. 11 СОГАЗ'!H26+'Прил. 11 АЛЬФА'!H26</f>
        <v>5</v>
      </c>
      <c r="I26" s="53">
        <f>'Прил. 11 СОГАЗ'!I26+'Прил. 11 АЛЬФА'!I26</f>
        <v>2</v>
      </c>
      <c r="J26" s="53">
        <f>'Прил. 11 СОГАЗ'!J26+'Прил. 11 АЛЬФА'!J26</f>
        <v>34</v>
      </c>
      <c r="K26" s="53">
        <f>'Прил. 11 СОГАЗ'!K26+'Прил. 11 АЛЬФА'!K26</f>
        <v>25</v>
      </c>
      <c r="L26" s="53">
        <f>'Прил. 11 СОГАЗ'!L26+'Прил. 11 АЛЬФА'!L26</f>
        <v>98</v>
      </c>
      <c r="M26" s="53">
        <f>'Прил. 11 СОГАЗ'!M26+'Прил. 11 АЛЬФА'!M26</f>
        <v>75</v>
      </c>
      <c r="N26" s="53">
        <f>'Прил. 11 СОГАЗ'!N26+'Прил. 11 АЛЬФА'!N26</f>
        <v>100</v>
      </c>
      <c r="O26" s="53">
        <f>'Прил. 11 СОГАЗ'!O26+'Прил. 11 АЛЬФА'!O26</f>
        <v>88</v>
      </c>
      <c r="P26" s="53">
        <f>'Прил. 11 СОГАЗ'!P26+'Прил. 11 АЛЬФА'!P26</f>
        <v>23</v>
      </c>
      <c r="Q26" s="53">
        <f>'Прил. 11 СОГАЗ'!Q26+'Прил. 11 АЛЬФА'!Q26</f>
        <v>69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4171</v>
      </c>
      <c r="D27" s="53">
        <f>'Прил. 11 СОГАЗ'!D27+'Прил. 11 АЛЬФА'!D27</f>
        <v>1851</v>
      </c>
      <c r="E27" s="53">
        <f>'Прил. 11 СОГАЗ'!E27+'Прил. 11 АЛЬФА'!E27</f>
        <v>2320</v>
      </c>
      <c r="F27" s="53">
        <f>'Прил. 11 СОГАЗ'!F27+'Прил. 11 АЛЬФА'!F27</f>
        <v>19</v>
      </c>
      <c r="G27" s="53">
        <f>'Прил. 11 СОГАЗ'!G27+'Прил. 11 АЛЬФА'!G27</f>
        <v>19</v>
      </c>
      <c r="H27" s="53">
        <f>'Прил. 11 СОГАЗ'!H27+'Прил. 11 АЛЬФА'!H27</f>
        <v>122</v>
      </c>
      <c r="I27" s="53">
        <f>'Прил. 11 СОГАЗ'!I27+'Прил. 11 АЛЬФА'!I27</f>
        <v>115</v>
      </c>
      <c r="J27" s="53">
        <f>'Прил. 11 СОГАЗ'!J27+'Прил. 11 АЛЬФА'!J27</f>
        <v>548</v>
      </c>
      <c r="K27" s="53">
        <f>'Прил. 11 СОГАЗ'!K27+'Прил. 11 АЛЬФА'!K27</f>
        <v>505</v>
      </c>
      <c r="L27" s="53">
        <f>'Прил. 11 СОГАЗ'!L27+'Прил. 11 АЛЬФА'!L27</f>
        <v>667</v>
      </c>
      <c r="M27" s="53">
        <f>'Прил. 11 СОГАЗ'!M27+'Прил. 11 АЛЬФА'!M27</f>
        <v>1006</v>
      </c>
      <c r="N27" s="53">
        <f>'Прил. 11 СОГАЗ'!N27+'Прил. 11 АЛЬФА'!N27</f>
        <v>428</v>
      </c>
      <c r="O27" s="53">
        <f>'Прил. 11 СОГАЗ'!O27+'Прил. 11 АЛЬФА'!O27</f>
        <v>523</v>
      </c>
      <c r="P27" s="53">
        <f>'Прил. 11 СОГАЗ'!P27+'Прил. 11 АЛЬФА'!P27</f>
        <v>67</v>
      </c>
      <c r="Q27" s="53">
        <f>'Прил. 11 СОГАЗ'!Q27+'Прил. 11 АЛЬФА'!Q27</f>
        <v>152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31429</v>
      </c>
      <c r="D28" s="53">
        <f>'Прил. 11 СОГАЗ'!D28+'Прил. 11 АЛЬФА'!D28</f>
        <v>14412</v>
      </c>
      <c r="E28" s="53">
        <f>'Прил. 11 СОГАЗ'!E28+'Прил. 11 АЛЬФА'!E28</f>
        <v>17017</v>
      </c>
      <c r="F28" s="53">
        <f>'Прил. 11 СОГАЗ'!F28+'Прил. 11 АЛЬФА'!F28</f>
        <v>151</v>
      </c>
      <c r="G28" s="53">
        <f>'Прил. 11 СОГАЗ'!G28+'Прил. 11 АЛЬФА'!G28</f>
        <v>140</v>
      </c>
      <c r="H28" s="53">
        <f>'Прил. 11 СОГАЗ'!H28+'Прил. 11 АЛЬФА'!H28</f>
        <v>801</v>
      </c>
      <c r="I28" s="53">
        <f>'Прил. 11 СОГАЗ'!I28+'Прил. 11 АЛЬФА'!I28</f>
        <v>809</v>
      </c>
      <c r="J28" s="53">
        <f>'Прил. 11 СОГАЗ'!J28+'Прил. 11 АЛЬФА'!J28</f>
        <v>2982</v>
      </c>
      <c r="K28" s="53">
        <f>'Прил. 11 СОГАЗ'!K28+'Прил. 11 АЛЬФА'!K28</f>
        <v>2879</v>
      </c>
      <c r="L28" s="53">
        <f>'Прил. 11 СОГАЗ'!L28+'Прил. 11 АЛЬФА'!L28</f>
        <v>5611</v>
      </c>
      <c r="M28" s="53">
        <f>'Прил. 11 СОГАЗ'!M28+'Прил. 11 АЛЬФА'!M28</f>
        <v>6500</v>
      </c>
      <c r="N28" s="53">
        <f>'Прил. 11 СОГАЗ'!N28+'Прил. 11 АЛЬФА'!N28</f>
        <v>3862</v>
      </c>
      <c r="O28" s="53">
        <f>'Прил. 11 СОГАЗ'!O28+'Прил. 11 АЛЬФА'!O28</f>
        <v>4224</v>
      </c>
      <c r="P28" s="53">
        <f>'Прил. 11 СОГАЗ'!P28+'Прил. 11 АЛЬФА'!P28</f>
        <v>1005</v>
      </c>
      <c r="Q28" s="53">
        <f>'Прил. 11 СОГАЗ'!Q28+'Прил. 11 АЛЬФА'!Q28</f>
        <v>2465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13680</v>
      </c>
      <c r="D29" s="53">
        <f>'Прил. 11 СОГАЗ'!D29+'Прил. 11 АЛЬФА'!D29</f>
        <v>6095</v>
      </c>
      <c r="E29" s="53">
        <f>'Прил. 11 СОГАЗ'!E29+'Прил. 11 АЛЬФА'!E29</f>
        <v>7585</v>
      </c>
      <c r="F29" s="53">
        <f>'Прил. 11 СОГАЗ'!F29+'Прил. 11 АЛЬФА'!F29</f>
        <v>92</v>
      </c>
      <c r="G29" s="53">
        <f>'Прил. 11 СОГАЗ'!G29+'Прил. 11 АЛЬФА'!G29</f>
        <v>74</v>
      </c>
      <c r="H29" s="53">
        <f>'Прил. 11 СОГАЗ'!H29+'Прил. 11 АЛЬФА'!H29</f>
        <v>361</v>
      </c>
      <c r="I29" s="53">
        <f>'Прил. 11 СОГАЗ'!I29+'Прил. 11 АЛЬФА'!I29</f>
        <v>341</v>
      </c>
      <c r="J29" s="53">
        <f>'Прил. 11 СОГАЗ'!J29+'Прил. 11 АЛЬФА'!J29</f>
        <v>1493</v>
      </c>
      <c r="K29" s="53">
        <f>'Прил. 11 СОГАЗ'!K29+'Прил. 11 АЛЬФА'!K29</f>
        <v>1402</v>
      </c>
      <c r="L29" s="53">
        <f>'Прил. 11 СОГАЗ'!L29+'Прил. 11 АЛЬФА'!L29</f>
        <v>2337</v>
      </c>
      <c r="M29" s="53">
        <f>'Прил. 11 СОГАЗ'!M29+'Прил. 11 АЛЬФА'!M29</f>
        <v>3048</v>
      </c>
      <c r="N29" s="53">
        <f>'Прил. 11 СОГАЗ'!N29+'Прил. 11 АЛЬФА'!N29</f>
        <v>1430</v>
      </c>
      <c r="O29" s="53">
        <f>'Прил. 11 СОГАЗ'!O29+'Прил. 11 АЛЬФА'!O29</f>
        <v>1818</v>
      </c>
      <c r="P29" s="53">
        <f>'Прил. 11 СОГАЗ'!P29+'Прил. 11 АЛЬФА'!P29</f>
        <v>382</v>
      </c>
      <c r="Q29" s="53">
        <f>'Прил. 11 СОГАЗ'!Q29+'Прил. 11 АЛЬФА'!Q29</f>
        <v>902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8441</v>
      </c>
      <c r="D30" s="53">
        <f>'Прил. 11 СОГАЗ'!D30+'Прил. 11 АЛЬФА'!D30</f>
        <v>3522</v>
      </c>
      <c r="E30" s="53">
        <f>'Прил. 11 СОГАЗ'!E30+'Прил. 11 АЛЬФА'!E30</f>
        <v>4919</v>
      </c>
      <c r="F30" s="53">
        <f>'Прил. 11 СОГАЗ'!F30+'Прил. 11 АЛЬФА'!F30</f>
        <v>63</v>
      </c>
      <c r="G30" s="53">
        <f>'Прил. 11 СОГАЗ'!G30+'Прил. 11 АЛЬФА'!G30</f>
        <v>69</v>
      </c>
      <c r="H30" s="53">
        <f>'Прил. 11 СОГАЗ'!H30+'Прил. 11 АЛЬФА'!H30</f>
        <v>353</v>
      </c>
      <c r="I30" s="53">
        <f>'Прил. 11 СОГАЗ'!I30+'Прил. 11 АЛЬФА'!I30</f>
        <v>337</v>
      </c>
      <c r="J30" s="53">
        <f>'Прил. 11 СОГАЗ'!J30+'Прил. 11 АЛЬФА'!J30</f>
        <v>1217</v>
      </c>
      <c r="K30" s="53">
        <f>'Прил. 11 СОГАЗ'!K30+'Прил. 11 АЛЬФА'!K30</f>
        <v>1159</v>
      </c>
      <c r="L30" s="53">
        <f>'Прил. 11 СОГАЗ'!L30+'Прил. 11 АЛЬФА'!L30</f>
        <v>1143</v>
      </c>
      <c r="M30" s="53">
        <f>'Прил. 11 СОГАЗ'!M30+'Прил. 11 АЛЬФА'!M30</f>
        <v>2380</v>
      </c>
      <c r="N30" s="53">
        <f>'Прил. 11 СОГАЗ'!N30+'Прил. 11 АЛЬФА'!N30</f>
        <v>646</v>
      </c>
      <c r="O30" s="53">
        <f>'Прил. 11 СОГАЗ'!O30+'Прил. 11 АЛЬФА'!O30</f>
        <v>803</v>
      </c>
      <c r="P30" s="53">
        <f>'Прил. 11 СОГАЗ'!P30+'Прил. 11 АЛЬФА'!P30</f>
        <v>100</v>
      </c>
      <c r="Q30" s="53">
        <f>'Прил. 11 СОГАЗ'!Q30+'Прил. 11 АЛЬФА'!Q30</f>
        <v>171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12265</v>
      </c>
      <c r="D31" s="53">
        <f>'Прил. 11 СОГАЗ'!D31+'Прил. 11 АЛЬФА'!D31</f>
        <v>5674</v>
      </c>
      <c r="E31" s="53">
        <f>'Прил. 11 СОГАЗ'!E31+'Прил. 11 АЛЬФА'!E31</f>
        <v>6591</v>
      </c>
      <c r="F31" s="53">
        <f>'Прил. 11 СОГАЗ'!F31+'Прил. 11 АЛЬФА'!F31</f>
        <v>67</v>
      </c>
      <c r="G31" s="53">
        <f>'Прил. 11 СОГАЗ'!G31+'Прил. 11 АЛЬФА'!G31</f>
        <v>68</v>
      </c>
      <c r="H31" s="53">
        <f>'Прил. 11 СОГАЗ'!H31+'Прил. 11 АЛЬФА'!H31</f>
        <v>320</v>
      </c>
      <c r="I31" s="53">
        <f>'Прил. 11 СОГАЗ'!I31+'Прил. 11 АЛЬФА'!I31</f>
        <v>273</v>
      </c>
      <c r="J31" s="53">
        <f>'Прил. 11 СОГАЗ'!J31+'Прил. 11 АЛЬФА'!J31</f>
        <v>1270</v>
      </c>
      <c r="K31" s="53">
        <f>'Прил. 11 СОГАЗ'!K31+'Прил. 11 АЛЬФА'!K31</f>
        <v>1254</v>
      </c>
      <c r="L31" s="53">
        <f>'Прил. 11 СОГАЗ'!L31+'Прил. 11 АЛЬФА'!L31</f>
        <v>2330</v>
      </c>
      <c r="M31" s="53">
        <f>'Прил. 11 СОГАЗ'!M31+'Прил. 11 АЛЬФА'!M31</f>
        <v>2703</v>
      </c>
      <c r="N31" s="53">
        <f>'Прил. 11 СОГАЗ'!N31+'Прил. 11 АЛЬФА'!N31</f>
        <v>1353</v>
      </c>
      <c r="O31" s="53">
        <f>'Прил. 11 СОГАЗ'!O31+'Прил. 11 АЛЬФА'!O31</f>
        <v>1582</v>
      </c>
      <c r="P31" s="53">
        <f>'Прил. 11 СОГАЗ'!P31+'Прил. 11 АЛЬФА'!P31</f>
        <v>334</v>
      </c>
      <c r="Q31" s="53">
        <f>'Прил. 11 СОГАЗ'!Q31+'Прил. 11 АЛЬФА'!Q31</f>
        <v>711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6563</v>
      </c>
      <c r="D32" s="53">
        <f>'Прил. 11 СОГАЗ'!D32+'Прил. 11 АЛЬФА'!D32</f>
        <v>2930</v>
      </c>
      <c r="E32" s="53">
        <f>'Прил. 11 СОГАЗ'!E32+'Прил. 11 АЛЬФА'!E32</f>
        <v>3633</v>
      </c>
      <c r="F32" s="53">
        <f>'Прил. 11 СОГАЗ'!F32+'Прил. 11 АЛЬФА'!F32</f>
        <v>35</v>
      </c>
      <c r="G32" s="53">
        <f>'Прил. 11 СОГАЗ'!G32+'Прил. 11 АЛЬФА'!G32</f>
        <v>37</v>
      </c>
      <c r="H32" s="53">
        <f>'Прил. 11 СОГАЗ'!H32+'Прил. 11 АЛЬФА'!H32</f>
        <v>174</v>
      </c>
      <c r="I32" s="53">
        <f>'Прил. 11 СОГАЗ'!I32+'Прил. 11 АЛЬФА'!I32</f>
        <v>159</v>
      </c>
      <c r="J32" s="53">
        <f>'Прил. 11 СОГАЗ'!J32+'Прил. 11 АЛЬФА'!J32</f>
        <v>756</v>
      </c>
      <c r="K32" s="53">
        <f>'Прил. 11 СОГАЗ'!K32+'Прил. 11 АЛЬФА'!K32</f>
        <v>705</v>
      </c>
      <c r="L32" s="53">
        <f>'Прил. 11 СОГАЗ'!L32+'Прил. 11 АЛЬФА'!L32</f>
        <v>1016</v>
      </c>
      <c r="M32" s="53">
        <f>'Прил. 11 СОГАЗ'!M32+'Прил. 11 АЛЬФА'!M32</f>
        <v>1546</v>
      </c>
      <c r="N32" s="53">
        <f>'Прил. 11 СОГАЗ'!N32+'Прил. 11 АЛЬФА'!N32</f>
        <v>785</v>
      </c>
      <c r="O32" s="53">
        <f>'Прил. 11 СОГАЗ'!O32+'Прил. 11 АЛЬФА'!O32</f>
        <v>966</v>
      </c>
      <c r="P32" s="53">
        <f>'Прил. 11 СОГАЗ'!P32+'Прил. 11 АЛЬФА'!P32</f>
        <v>164</v>
      </c>
      <c r="Q32" s="53">
        <f>'Прил. 11 СОГАЗ'!Q32+'Прил. 11 АЛЬФА'!Q32</f>
        <v>220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52627</v>
      </c>
      <c r="D33" s="53">
        <f>'Прил. 11 СОГАЗ'!D33+'Прил. 11 АЛЬФА'!D33</f>
        <v>24151</v>
      </c>
      <c r="E33" s="53">
        <f>'Прил. 11 СОГАЗ'!E33+'Прил. 11 АЛЬФА'!E33</f>
        <v>28476</v>
      </c>
      <c r="F33" s="53">
        <f>'Прил. 11 СОГАЗ'!F33+'Прил. 11 АЛЬФА'!F33</f>
        <v>172</v>
      </c>
      <c r="G33" s="53">
        <f>'Прил. 11 СОГАЗ'!G33+'Прил. 11 АЛЬФА'!G33</f>
        <v>161</v>
      </c>
      <c r="H33" s="53">
        <f>'Прил. 11 СОГАЗ'!H33+'Прил. 11 АЛЬФА'!H33</f>
        <v>903</v>
      </c>
      <c r="I33" s="53">
        <f>'Прил. 11 СОГАЗ'!I33+'Прил. 11 АЛЬФА'!I33</f>
        <v>911</v>
      </c>
      <c r="J33" s="53">
        <f>'Прил. 11 СОГАЗ'!J33+'Прил. 11 АЛЬФА'!J33</f>
        <v>4021</v>
      </c>
      <c r="K33" s="53">
        <f>'Прил. 11 СОГАЗ'!K33+'Прил. 11 АЛЬФА'!K33</f>
        <v>3722</v>
      </c>
      <c r="L33" s="53">
        <f>'Прил. 11 СОГАЗ'!L33+'Прил. 11 АЛЬФА'!L33</f>
        <v>9936</v>
      </c>
      <c r="M33" s="53">
        <f>'Прил. 11 СОГАЗ'!M33+'Прил. 11 АЛЬФА'!M33</f>
        <v>9489</v>
      </c>
      <c r="N33" s="53">
        <f>'Прил. 11 СОГАЗ'!N33+'Прил. 11 АЛЬФА'!N33</f>
        <v>6478</v>
      </c>
      <c r="O33" s="53">
        <f>'Прил. 11 СОГАЗ'!O33+'Прил. 11 АЛЬФА'!O33</f>
        <v>7798</v>
      </c>
      <c r="P33" s="53">
        <f>'Прил. 11 СОГАЗ'!P33+'Прил. 11 АЛЬФА'!P33</f>
        <v>2641</v>
      </c>
      <c r="Q33" s="53">
        <f>'Прил. 11 СОГАЗ'!Q33+'Прил. 11 АЛЬФА'!Q33</f>
        <v>6395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30340</v>
      </c>
      <c r="D34" s="53">
        <f>'Прил. 11 СОГАЗ'!D34+'Прил. 11 АЛЬФА'!D34</f>
        <v>14341</v>
      </c>
      <c r="E34" s="53">
        <f>'Прил. 11 СОГАЗ'!E34+'Прил. 11 АЛЬФА'!E34</f>
        <v>15999</v>
      </c>
      <c r="F34" s="53">
        <f>'Прил. 11 СОГАЗ'!F34+'Прил. 11 АЛЬФА'!F34</f>
        <v>92</v>
      </c>
      <c r="G34" s="53">
        <f>'Прил. 11 СОГАЗ'!G34+'Прил. 11 АЛЬФА'!G34</f>
        <v>104</v>
      </c>
      <c r="H34" s="53">
        <f>'Прил. 11 СОГАЗ'!H34+'Прил. 11 АЛЬФА'!H34</f>
        <v>543</v>
      </c>
      <c r="I34" s="53">
        <f>'Прил. 11 СОГАЗ'!I34+'Прил. 11 АЛЬФА'!I34</f>
        <v>520</v>
      </c>
      <c r="J34" s="53">
        <f>'Прил. 11 СОГАЗ'!J34+'Прил. 11 АЛЬФА'!J34</f>
        <v>2395</v>
      </c>
      <c r="K34" s="53">
        <f>'Прил. 11 СОГАЗ'!K34+'Прил. 11 АЛЬФА'!K34</f>
        <v>2302</v>
      </c>
      <c r="L34" s="53">
        <f>'Прил. 11 СОГАЗ'!L34+'Прил. 11 АЛЬФА'!L34</f>
        <v>6306</v>
      </c>
      <c r="M34" s="53">
        <f>'Прил. 11 СОГАЗ'!M34+'Прил. 11 АЛЬФА'!M34</f>
        <v>5523</v>
      </c>
      <c r="N34" s="53">
        <f>'Прил. 11 СОГАЗ'!N34+'Прил. 11 АЛЬФА'!N34</f>
        <v>3695</v>
      </c>
      <c r="O34" s="53">
        <f>'Прил. 11 СОГАЗ'!O34+'Прил. 11 АЛЬФА'!O34</f>
        <v>4201</v>
      </c>
      <c r="P34" s="53">
        <f>'Прил. 11 СОГАЗ'!P34+'Прил. 11 АЛЬФА'!P34</f>
        <v>1310</v>
      </c>
      <c r="Q34" s="53">
        <f>'Прил. 11 СОГАЗ'!Q34+'Прил. 11 АЛЬФА'!Q34</f>
        <v>3349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43491</v>
      </c>
      <c r="D35" s="53">
        <f>'Прил. 11 СОГАЗ'!D35+'Прил. 11 АЛЬФА'!D35</f>
        <v>20037</v>
      </c>
      <c r="E35" s="53">
        <f>'Прил. 11 СОГАЗ'!E35+'Прил. 11 АЛЬФА'!E35</f>
        <v>23454</v>
      </c>
      <c r="F35" s="53">
        <f>'Прил. 11 СОГАЗ'!F35+'Прил. 11 АЛЬФА'!F35</f>
        <v>143</v>
      </c>
      <c r="G35" s="53">
        <f>'Прил. 11 СОГАЗ'!G35+'Прил. 11 АЛЬФА'!G35</f>
        <v>133</v>
      </c>
      <c r="H35" s="53">
        <f>'Прил. 11 СОГАЗ'!H35+'Прил. 11 АЛЬФА'!H35</f>
        <v>784</v>
      </c>
      <c r="I35" s="53">
        <f>'Прил. 11 СОГАЗ'!I35+'Прил. 11 АЛЬФА'!I35</f>
        <v>735</v>
      </c>
      <c r="J35" s="53">
        <f>'Прил. 11 СОГАЗ'!J35+'Прил. 11 АЛЬФА'!J35</f>
        <v>3433</v>
      </c>
      <c r="K35" s="53">
        <f>'Прил. 11 СОГАЗ'!K35+'Прил. 11 АЛЬФА'!K35</f>
        <v>3191</v>
      </c>
      <c r="L35" s="53">
        <f>'Прил. 11 СОГАЗ'!L35+'Прил. 11 АЛЬФА'!L35</f>
        <v>7550</v>
      </c>
      <c r="M35" s="53">
        <f>'Прил. 11 СОГАЗ'!M35+'Прил. 11 АЛЬФА'!M35</f>
        <v>7463</v>
      </c>
      <c r="N35" s="53">
        <f>'Прил. 11 СОГАЗ'!N35+'Прил. 11 АЛЬФА'!N35</f>
        <v>5715</v>
      </c>
      <c r="O35" s="53">
        <f>'Прил. 11 СОГАЗ'!O35+'Прил. 11 АЛЬФА'!O35</f>
        <v>6444</v>
      </c>
      <c r="P35" s="53">
        <f>'Прил. 11 СОГАЗ'!P35+'Прил. 11 АЛЬФА'!P35</f>
        <v>2412</v>
      </c>
      <c r="Q35" s="53">
        <f>'Прил. 11 СОГАЗ'!Q35+'Прил. 11 АЛЬФА'!Q35</f>
        <v>5488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16166</v>
      </c>
      <c r="D36" s="53">
        <f>'Прил. 11 СОГАЗ'!D36+'Прил. 11 АЛЬФА'!D36</f>
        <v>7625</v>
      </c>
      <c r="E36" s="53">
        <f>'Прил. 11 СОГАЗ'!E36+'Прил. 11 АЛЬФА'!E36</f>
        <v>8541</v>
      </c>
      <c r="F36" s="53">
        <f>'Прил. 11 СОГАЗ'!F36+'Прил. 11 АЛЬФА'!F36</f>
        <v>58</v>
      </c>
      <c r="G36" s="53">
        <f>'Прил. 11 СОГАЗ'!G36+'Прил. 11 АЛЬФА'!G36</f>
        <v>42</v>
      </c>
      <c r="H36" s="53">
        <f>'Прил. 11 СОГАЗ'!H36+'Прил. 11 АЛЬФА'!H36</f>
        <v>287</v>
      </c>
      <c r="I36" s="53">
        <f>'Прил. 11 СОГАЗ'!I36+'Прил. 11 АЛЬФА'!I36</f>
        <v>248</v>
      </c>
      <c r="J36" s="53">
        <f>'Прил. 11 СОГАЗ'!J36+'Прил. 11 АЛЬФА'!J36</f>
        <v>1401</v>
      </c>
      <c r="K36" s="53">
        <f>'Прил. 11 СОГАЗ'!K36+'Прил. 11 АЛЬФА'!K36</f>
        <v>1258</v>
      </c>
      <c r="L36" s="53">
        <f>'Прил. 11 СОГАЗ'!L36+'Прил. 11 АЛЬФА'!L36</f>
        <v>2888</v>
      </c>
      <c r="M36" s="53">
        <f>'Прил. 11 СОГАЗ'!M36+'Прил. 11 АЛЬФА'!M36</f>
        <v>2795</v>
      </c>
      <c r="N36" s="53">
        <f>'Прил. 11 СОГАЗ'!N36+'Прил. 11 АЛЬФА'!N36</f>
        <v>2161</v>
      </c>
      <c r="O36" s="53">
        <f>'Прил. 11 СОГАЗ'!O36+'Прил. 11 АЛЬФА'!O36</f>
        <v>2402</v>
      </c>
      <c r="P36" s="53">
        <f>'Прил. 11 СОГАЗ'!P36+'Прил. 11 АЛЬФА'!P36</f>
        <v>830</v>
      </c>
      <c r="Q36" s="53">
        <f>'Прил. 11 СОГАЗ'!Q36+'Прил. 11 АЛЬФА'!Q36</f>
        <v>1796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2004</v>
      </c>
      <c r="D37" s="53">
        <f>'Прил. 11 СОГАЗ'!D37+'Прил. 11 АЛЬФА'!D37</f>
        <v>953</v>
      </c>
      <c r="E37" s="53">
        <f>'Прил. 11 СОГАЗ'!E37+'Прил. 11 АЛЬФА'!E37</f>
        <v>1051</v>
      </c>
      <c r="F37" s="53">
        <f>'Прил. 11 СОГАЗ'!F37+'Прил. 11 АЛЬФА'!F37</f>
        <v>2</v>
      </c>
      <c r="G37" s="53">
        <f>'Прил. 11 СОГАЗ'!G37+'Прил. 11 АЛЬФА'!G37</f>
        <v>3</v>
      </c>
      <c r="H37" s="53">
        <f>'Прил. 11 СОГАЗ'!H37+'Прил. 11 АЛЬФА'!H37</f>
        <v>32</v>
      </c>
      <c r="I37" s="53">
        <f>'Прил. 11 СОГАЗ'!I37+'Прил. 11 АЛЬФА'!I37</f>
        <v>32</v>
      </c>
      <c r="J37" s="53">
        <f>'Прил. 11 СОГАЗ'!J37+'Прил. 11 АЛЬФА'!J37</f>
        <v>180</v>
      </c>
      <c r="K37" s="53">
        <f>'Прил. 11 СОГАЗ'!K37+'Прил. 11 АЛЬФА'!K37</f>
        <v>165</v>
      </c>
      <c r="L37" s="53">
        <f>'Прил. 11 СОГАЗ'!L37+'Прил. 11 АЛЬФА'!L37</f>
        <v>378</v>
      </c>
      <c r="M37" s="53">
        <f>'Прил. 11 СОГАЗ'!M37+'Прил. 11 АЛЬФА'!M37</f>
        <v>333</v>
      </c>
      <c r="N37" s="53">
        <f>'Прил. 11 СОГАЗ'!N37+'Прил. 11 АЛЬФА'!N37</f>
        <v>256</v>
      </c>
      <c r="O37" s="53">
        <f>'Прил. 11 СОГАЗ'!O37+'Прил. 11 АЛЬФА'!O37</f>
        <v>289</v>
      </c>
      <c r="P37" s="53">
        <f>'Прил. 11 СОГАЗ'!P37+'Прил. 11 АЛЬФА'!P37</f>
        <v>105</v>
      </c>
      <c r="Q37" s="53">
        <f>'Прил. 11 СОГАЗ'!Q37+'Прил. 11 АЛЬФА'!Q37</f>
        <v>229</v>
      </c>
    </row>
    <row r="38" spans="1:17" s="35" customFormat="1" ht="18.75">
      <c r="A38" s="50">
        <v>15</v>
      </c>
      <c r="B38" s="51" t="s">
        <v>102</v>
      </c>
      <c r="C38" s="52">
        <f t="shared" si="0"/>
        <v>5064</v>
      </c>
      <c r="D38" s="53">
        <f>'Прил. 11 СОГАЗ'!D38+'Прил. 11 АЛЬФА'!D38</f>
        <v>2394</v>
      </c>
      <c r="E38" s="53">
        <f>'Прил. 11 СОГАЗ'!E38+'Прил. 11 АЛЬФА'!E38</f>
        <v>2670</v>
      </c>
      <c r="F38" s="53">
        <f>'Прил. 11 СОГАЗ'!F38+'Прил. 11 АЛЬФА'!F38</f>
        <v>10</v>
      </c>
      <c r="G38" s="53">
        <f>'Прил. 11 СОГАЗ'!G38+'Прил. 11 АЛЬФА'!G38</f>
        <v>12</v>
      </c>
      <c r="H38" s="53">
        <f>'Прил. 11 СОГАЗ'!H38+'Прил. 11 АЛЬФА'!H38</f>
        <v>55</v>
      </c>
      <c r="I38" s="53">
        <f>'Прил. 11 СОГАЗ'!I38+'Прил. 11 АЛЬФА'!I38</f>
        <v>60</v>
      </c>
      <c r="J38" s="53">
        <f>'Прил. 11 СОГАЗ'!J38+'Прил. 11 АЛЬФА'!J38</f>
        <v>323</v>
      </c>
      <c r="K38" s="53">
        <f>'Прил. 11 СОГАЗ'!K38+'Прил. 11 АЛЬФА'!K38</f>
        <v>333</v>
      </c>
      <c r="L38" s="53">
        <f>'Прил. 11 СОГАЗ'!L38+'Прил. 11 АЛЬФА'!L38</f>
        <v>841</v>
      </c>
      <c r="M38" s="53">
        <f>'Прил. 11 СОГАЗ'!M38+'Прил. 11 АЛЬФА'!M38</f>
        <v>663</v>
      </c>
      <c r="N38" s="53">
        <f>'Прил. 11 СОГАЗ'!N38+'Прил. 11 АЛЬФА'!N38</f>
        <v>767</v>
      </c>
      <c r="O38" s="53">
        <f>'Прил. 11 СОГАЗ'!O38+'Прил. 11 АЛЬФА'!O38</f>
        <v>821</v>
      </c>
      <c r="P38" s="53">
        <f>'Прил. 11 СОГАЗ'!P38+'Прил. 11 АЛЬФА'!P38</f>
        <v>398</v>
      </c>
      <c r="Q38" s="53">
        <f>'Прил. 11 СОГАЗ'!Q38+'Прил. 11 АЛЬФА'!Q38</f>
        <v>781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42534</v>
      </c>
      <c r="D39" s="53">
        <f>'Прил. 11 СОГАЗ'!D39+'Прил. 11 АЛЬФА'!D39</f>
        <v>19422</v>
      </c>
      <c r="E39" s="53">
        <f>'Прил. 11 СОГАЗ'!E39+'Прил. 11 АЛЬФА'!E39</f>
        <v>23112</v>
      </c>
      <c r="F39" s="53">
        <f>'Прил. 11 СОГАЗ'!F39+'Прил. 11 АЛЬФА'!F39</f>
        <v>141</v>
      </c>
      <c r="G39" s="53">
        <f>'Прил. 11 СОГАЗ'!G39+'Прил. 11 АЛЬФА'!G39</f>
        <v>145</v>
      </c>
      <c r="H39" s="53">
        <f>'Прил. 11 СОГАЗ'!H39+'Прил. 11 АЛЬФА'!H39</f>
        <v>802</v>
      </c>
      <c r="I39" s="53">
        <f>'Прил. 11 СОГАЗ'!I39+'Прил. 11 АЛЬФА'!I39</f>
        <v>710</v>
      </c>
      <c r="J39" s="53">
        <f>'Прил. 11 СОГАЗ'!J39+'Прил. 11 АЛЬФА'!J39</f>
        <v>3446</v>
      </c>
      <c r="K39" s="53">
        <f>'Прил. 11 СОГАЗ'!K39+'Прил. 11 АЛЬФА'!K39</f>
        <v>3235</v>
      </c>
      <c r="L39" s="53">
        <f>'Прил. 11 СОГАЗ'!L39+'Прил. 11 АЛЬФА'!L39</f>
        <v>7744</v>
      </c>
      <c r="M39" s="53">
        <f>'Прил. 11 СОГАЗ'!M39+'Прил. 11 АЛЬФА'!M39</f>
        <v>7553</v>
      </c>
      <c r="N39" s="53">
        <f>'Прил. 11 СОГАЗ'!N39+'Прил. 11 АЛЬФА'!N39</f>
        <v>5302</v>
      </c>
      <c r="O39" s="53">
        <f>'Прил. 11 СОГАЗ'!O39+'Прил. 11 АЛЬФА'!O39</f>
        <v>6481</v>
      </c>
      <c r="P39" s="53">
        <f>'Прил. 11 СОГАЗ'!P39+'Прил. 11 АЛЬФА'!P39</f>
        <v>1987</v>
      </c>
      <c r="Q39" s="53">
        <f>'Прил. 11 СОГАЗ'!Q39+'Прил. 11 АЛЬФА'!Q39</f>
        <v>4988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26610</v>
      </c>
      <c r="D40" s="53">
        <f>'Прил. 11 СОГАЗ'!D40+'Прил. 11 АЛЬФА'!D40</f>
        <v>12051</v>
      </c>
      <c r="E40" s="53">
        <f>'Прил. 11 СОГАЗ'!E40+'Прил. 11 АЛЬФА'!E40</f>
        <v>14559</v>
      </c>
      <c r="F40" s="53">
        <f>'Прил. 11 СОГАЗ'!F40+'Прил. 11 АЛЬФА'!F40</f>
        <v>120</v>
      </c>
      <c r="G40" s="53">
        <f>'Прил. 11 СОГАЗ'!G40+'Прил. 11 АЛЬФА'!G40</f>
        <v>98</v>
      </c>
      <c r="H40" s="53">
        <f>'Прил. 11 СОГАЗ'!H40+'Прил. 11 АЛЬФА'!H40</f>
        <v>561</v>
      </c>
      <c r="I40" s="53">
        <f>'Прил. 11 СОГАЗ'!I40+'Прил. 11 АЛЬФА'!I40</f>
        <v>547</v>
      </c>
      <c r="J40" s="53">
        <f>'Прил. 11 СОГАЗ'!J40+'Прил. 11 АЛЬФА'!J40</f>
        <v>2325</v>
      </c>
      <c r="K40" s="53">
        <f>'Прил. 11 СОГАЗ'!K40+'Прил. 11 АЛЬФА'!K40</f>
        <v>2226</v>
      </c>
      <c r="L40" s="53">
        <f>'Прил. 11 СОГАЗ'!L40+'Прил. 11 АЛЬФА'!L40</f>
        <v>4788</v>
      </c>
      <c r="M40" s="53">
        <f>'Прил. 11 СОГАЗ'!M40+'Прил. 11 АЛЬФА'!M40</f>
        <v>5195</v>
      </c>
      <c r="N40" s="53">
        <f>'Прил. 11 СОГАЗ'!N40+'Прил. 11 АЛЬФА'!N40</f>
        <v>3157</v>
      </c>
      <c r="O40" s="53">
        <f>'Прил. 11 СОГАЗ'!O40+'Прил. 11 АЛЬФА'!O40</f>
        <v>3810</v>
      </c>
      <c r="P40" s="53">
        <f>'Прил. 11 СОГАЗ'!P40+'Прил. 11 АЛЬФА'!P40</f>
        <v>1100</v>
      </c>
      <c r="Q40" s="53">
        <f>'Прил. 11 СОГАЗ'!Q40+'Прил. 11 АЛЬФА'!Q40</f>
        <v>2683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18322</v>
      </c>
      <c r="D41" s="53">
        <f>'Прил. 11 СОГАЗ'!D41+'Прил. 11 АЛЬФА'!D41</f>
        <v>8665</v>
      </c>
      <c r="E41" s="53">
        <f>'Прил. 11 СОГАЗ'!E41+'Прил. 11 АЛЬФА'!E41</f>
        <v>9657</v>
      </c>
      <c r="F41" s="53">
        <f>'Прил. 11 СОГАЗ'!F41+'Прил. 11 АЛЬФА'!F41</f>
        <v>72</v>
      </c>
      <c r="G41" s="53">
        <f>'Прил. 11 СОГАЗ'!G41+'Прил. 11 АЛЬФА'!G41</f>
        <v>58</v>
      </c>
      <c r="H41" s="53">
        <f>'Прил. 11 СОГАЗ'!H41+'Прил. 11 АЛЬФА'!H41</f>
        <v>328</v>
      </c>
      <c r="I41" s="53">
        <f>'Прил. 11 СОГАЗ'!I41+'Прил. 11 АЛЬФА'!I41</f>
        <v>259</v>
      </c>
      <c r="J41" s="53">
        <f>'Прил. 11 СОГАЗ'!J41+'Прил. 11 АЛЬФА'!J41</f>
        <v>1394</v>
      </c>
      <c r="K41" s="53">
        <f>'Прил. 11 СОГАЗ'!K41+'Прил. 11 АЛЬФА'!K41</f>
        <v>1346</v>
      </c>
      <c r="L41" s="53">
        <f>'Прил. 11 СОГАЗ'!L41+'Прил. 11 АЛЬФА'!L41</f>
        <v>3504</v>
      </c>
      <c r="M41" s="53">
        <f>'Прил. 11 СОГАЗ'!M41+'Прил. 11 АЛЬФА'!M41</f>
        <v>3113</v>
      </c>
      <c r="N41" s="53">
        <f>'Прил. 11 СОГАЗ'!N41+'Прил. 11 АЛЬФА'!N41</f>
        <v>2411</v>
      </c>
      <c r="O41" s="53">
        <f>'Прил. 11 СОГАЗ'!O41+'Прил. 11 АЛЬФА'!O41</f>
        <v>2699</v>
      </c>
      <c r="P41" s="53">
        <f>'Прил. 11 СОГАЗ'!P41+'Прил. 11 АЛЬФА'!P41</f>
        <v>956</v>
      </c>
      <c r="Q41" s="53">
        <f>'Прил. 11 СОГАЗ'!Q41+'Прил. 11 АЛЬФА'!Q41</f>
        <v>2182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9873</v>
      </c>
      <c r="D42" s="53">
        <f>'Прил. 11 СОГАЗ'!D42+'Прил. 11 АЛЬФА'!D42</f>
        <v>4842</v>
      </c>
      <c r="E42" s="53">
        <f>'Прил. 11 СОГАЗ'!E42+'Прил. 11 АЛЬФА'!E42</f>
        <v>5031</v>
      </c>
      <c r="F42" s="53">
        <f>'Прил. 11 СОГАЗ'!F42+'Прил. 11 АЛЬФА'!F42</f>
        <v>15</v>
      </c>
      <c r="G42" s="53">
        <f>'Прил. 11 СОГАЗ'!G42+'Прил. 11 АЛЬФА'!G42</f>
        <v>30</v>
      </c>
      <c r="H42" s="53">
        <f>'Прил. 11 СОГАЗ'!H42+'Прил. 11 АЛЬФА'!H42</f>
        <v>137</v>
      </c>
      <c r="I42" s="53">
        <f>'Прил. 11 СОГАЗ'!I42+'Прил. 11 АЛЬФА'!I42</f>
        <v>153</v>
      </c>
      <c r="J42" s="53">
        <f>'Прил. 11 СОГАЗ'!J42+'Прил. 11 АЛЬФА'!J42</f>
        <v>797</v>
      </c>
      <c r="K42" s="53">
        <f>'Прил. 11 СОГАЗ'!K42+'Прил. 11 АЛЬФА'!K42</f>
        <v>721</v>
      </c>
      <c r="L42" s="53">
        <f>'Прил. 11 СОГАЗ'!L42+'Прил. 11 АЛЬФА'!L42</f>
        <v>1967</v>
      </c>
      <c r="M42" s="53">
        <f>'Прил. 11 СОГАЗ'!M42+'Прил. 11 АЛЬФА'!M42</f>
        <v>1517</v>
      </c>
      <c r="N42" s="53">
        <f>'Прил. 11 СОГАЗ'!N42+'Прил. 11 АЛЬФА'!N42</f>
        <v>1421</v>
      </c>
      <c r="O42" s="53">
        <f>'Прил. 11 СОГАЗ'!O42+'Прил. 11 АЛЬФА'!O42</f>
        <v>1415</v>
      </c>
      <c r="P42" s="53">
        <f>'Прил. 11 СОГАЗ'!P42+'Прил. 11 АЛЬФА'!P42</f>
        <v>505</v>
      </c>
      <c r="Q42" s="53">
        <f>'Прил. 11 СОГАЗ'!Q42+'Прил. 11 АЛЬФА'!Q42</f>
        <v>1195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691119</v>
      </c>
      <c r="D43" s="52">
        <f t="shared" si="2"/>
        <v>319744</v>
      </c>
      <c r="E43" s="52">
        <f t="shared" si="2"/>
        <v>371375</v>
      </c>
      <c r="F43" s="52">
        <f t="shared" si="2"/>
        <v>2703</v>
      </c>
      <c r="G43" s="52">
        <f t="shared" si="2"/>
        <v>2650</v>
      </c>
      <c r="H43" s="52">
        <f t="shared" si="2"/>
        <v>13847</v>
      </c>
      <c r="I43" s="52">
        <f t="shared" si="2"/>
        <v>13283</v>
      </c>
      <c r="J43" s="52">
        <f t="shared" si="2"/>
        <v>56930</v>
      </c>
      <c r="K43" s="52">
        <f t="shared" si="2"/>
        <v>53646</v>
      </c>
      <c r="L43" s="52">
        <f t="shared" ref="L43:M43" si="3">SUM(L20:L42)-L21-L23-L26-L37</f>
        <v>126670</v>
      </c>
      <c r="M43" s="52">
        <f t="shared" si="3"/>
        <v>130144</v>
      </c>
      <c r="N43" s="52">
        <f t="shared" si="2"/>
        <v>88081</v>
      </c>
      <c r="O43" s="52">
        <f t="shared" si="2"/>
        <v>99559</v>
      </c>
      <c r="P43" s="52">
        <f t="shared" si="2"/>
        <v>31513</v>
      </c>
      <c r="Q43" s="52">
        <f t="shared" si="2"/>
        <v>72093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221733</v>
      </c>
      <c r="D20" s="53">
        <f>F20+H20+J20+N20+P20+L20</f>
        <v>102091</v>
      </c>
      <c r="E20" s="53">
        <f>G20+I20+K20+O20+Q20+M20</f>
        <v>119642</v>
      </c>
      <c r="F20" s="53">
        <v>866</v>
      </c>
      <c r="G20" s="53">
        <v>849</v>
      </c>
      <c r="H20" s="53">
        <v>4124</v>
      </c>
      <c r="I20" s="53">
        <v>3958</v>
      </c>
      <c r="J20" s="53">
        <v>17491</v>
      </c>
      <c r="K20" s="53">
        <v>16161</v>
      </c>
      <c r="L20" s="53">
        <v>39498</v>
      </c>
      <c r="M20" s="53">
        <v>40532</v>
      </c>
      <c r="N20" s="53">
        <v>28782</v>
      </c>
      <c r="O20" s="53">
        <v>32303</v>
      </c>
      <c r="P20" s="53">
        <v>11330</v>
      </c>
      <c r="Q20" s="53">
        <v>25839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4642</v>
      </c>
      <c r="D21" s="53">
        <f t="shared" ref="D21:D42" si="1">F21+H21+J21+N21+P21+L21</f>
        <v>2181</v>
      </c>
      <c r="E21" s="53">
        <f t="shared" ref="E21:E42" si="2">G21+I21+K21+O21+Q21+M21</f>
        <v>2461</v>
      </c>
      <c r="F21" s="53">
        <v>25</v>
      </c>
      <c r="G21" s="53">
        <v>19</v>
      </c>
      <c r="H21" s="53">
        <v>116</v>
      </c>
      <c r="I21" s="53">
        <v>95</v>
      </c>
      <c r="J21" s="53">
        <v>385</v>
      </c>
      <c r="K21" s="53">
        <v>324</v>
      </c>
      <c r="L21" s="53">
        <v>841</v>
      </c>
      <c r="M21" s="53">
        <v>875</v>
      </c>
      <c r="N21" s="53">
        <v>600</v>
      </c>
      <c r="O21" s="53">
        <v>764</v>
      </c>
      <c r="P21" s="53">
        <v>214</v>
      </c>
      <c r="Q21" s="53">
        <v>384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27316</v>
      </c>
      <c r="D22" s="53">
        <f t="shared" si="1"/>
        <v>11634</v>
      </c>
      <c r="E22" s="53">
        <f t="shared" si="2"/>
        <v>15682</v>
      </c>
      <c r="F22" s="53">
        <v>238</v>
      </c>
      <c r="G22" s="53">
        <v>259</v>
      </c>
      <c r="H22" s="53">
        <v>984</v>
      </c>
      <c r="I22" s="53">
        <v>1017</v>
      </c>
      <c r="J22" s="53">
        <v>2769</v>
      </c>
      <c r="K22" s="53">
        <v>2658</v>
      </c>
      <c r="L22" s="53">
        <v>3835</v>
      </c>
      <c r="M22" s="53">
        <v>6505</v>
      </c>
      <c r="N22" s="53">
        <v>3004</v>
      </c>
      <c r="O22" s="53">
        <v>3737</v>
      </c>
      <c r="P22" s="53">
        <v>804</v>
      </c>
      <c r="Q22" s="53">
        <v>1506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84</v>
      </c>
      <c r="D24" s="53">
        <f t="shared" si="1"/>
        <v>43</v>
      </c>
      <c r="E24" s="53">
        <f t="shared" si="2"/>
        <v>41</v>
      </c>
      <c r="F24" s="53">
        <v>4</v>
      </c>
      <c r="G24" s="53">
        <v>0</v>
      </c>
      <c r="H24" s="53">
        <v>0</v>
      </c>
      <c r="I24" s="53">
        <v>5</v>
      </c>
      <c r="J24" s="53">
        <v>3</v>
      </c>
      <c r="K24" s="53">
        <v>5</v>
      </c>
      <c r="L24" s="53">
        <v>21</v>
      </c>
      <c r="M24" s="53">
        <v>19</v>
      </c>
      <c r="N24" s="53">
        <v>14</v>
      </c>
      <c r="O24" s="53">
        <v>9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37279</v>
      </c>
      <c r="D25" s="53">
        <f t="shared" si="1"/>
        <v>18458</v>
      </c>
      <c r="E25" s="53">
        <f t="shared" si="2"/>
        <v>18821</v>
      </c>
      <c r="F25" s="53">
        <v>113</v>
      </c>
      <c r="G25" s="53">
        <v>120</v>
      </c>
      <c r="H25" s="53">
        <v>663</v>
      </c>
      <c r="I25" s="53">
        <v>610</v>
      </c>
      <c r="J25" s="53">
        <v>2762</v>
      </c>
      <c r="K25" s="53">
        <v>2654</v>
      </c>
      <c r="L25" s="53">
        <v>8188</v>
      </c>
      <c r="M25" s="53">
        <v>6245</v>
      </c>
      <c r="N25" s="53">
        <v>4948</v>
      </c>
      <c r="O25" s="53">
        <v>5176</v>
      </c>
      <c r="P25" s="53">
        <v>1784</v>
      </c>
      <c r="Q25" s="53">
        <v>4016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500</v>
      </c>
      <c r="D26" s="53">
        <f t="shared" si="1"/>
        <v>248</v>
      </c>
      <c r="E26" s="53">
        <f t="shared" si="2"/>
        <v>252</v>
      </c>
      <c r="F26" s="53">
        <v>0</v>
      </c>
      <c r="G26" s="53">
        <v>3</v>
      </c>
      <c r="H26" s="53">
        <v>5</v>
      </c>
      <c r="I26" s="53">
        <v>2</v>
      </c>
      <c r="J26" s="53">
        <v>33</v>
      </c>
      <c r="K26" s="53">
        <v>25</v>
      </c>
      <c r="L26" s="53">
        <v>93</v>
      </c>
      <c r="M26" s="53">
        <v>68</v>
      </c>
      <c r="N26" s="53">
        <v>94</v>
      </c>
      <c r="O26" s="53">
        <v>86</v>
      </c>
      <c r="P26" s="53">
        <v>23</v>
      </c>
      <c r="Q26" s="53"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473</v>
      </c>
      <c r="D27" s="53">
        <f t="shared" si="1"/>
        <v>204</v>
      </c>
      <c r="E27" s="53">
        <f t="shared" si="2"/>
        <v>269</v>
      </c>
      <c r="F27" s="53">
        <v>0</v>
      </c>
      <c r="G27" s="53">
        <v>1</v>
      </c>
      <c r="H27" s="53">
        <v>0</v>
      </c>
      <c r="I27" s="53">
        <v>7</v>
      </c>
      <c r="J27" s="53">
        <v>43</v>
      </c>
      <c r="K27" s="53">
        <v>37</v>
      </c>
      <c r="L27" s="53">
        <v>65</v>
      </c>
      <c r="M27" s="53">
        <v>111</v>
      </c>
      <c r="N27" s="53">
        <v>72</v>
      </c>
      <c r="O27" s="53">
        <v>83</v>
      </c>
      <c r="P27" s="53">
        <v>24</v>
      </c>
      <c r="Q27" s="53">
        <v>30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31121</v>
      </c>
      <c r="D28" s="53">
        <f t="shared" si="1"/>
        <v>14190</v>
      </c>
      <c r="E28" s="53">
        <f t="shared" si="2"/>
        <v>16931</v>
      </c>
      <c r="F28" s="53">
        <v>151</v>
      </c>
      <c r="G28" s="53">
        <v>140</v>
      </c>
      <c r="H28" s="53">
        <v>798</v>
      </c>
      <c r="I28" s="53">
        <v>805</v>
      </c>
      <c r="J28" s="53">
        <v>2974</v>
      </c>
      <c r="K28" s="53">
        <v>2867</v>
      </c>
      <c r="L28" s="53">
        <v>5489</v>
      </c>
      <c r="M28" s="53">
        <v>6459</v>
      </c>
      <c r="N28" s="53">
        <v>3780</v>
      </c>
      <c r="O28" s="53">
        <v>4198</v>
      </c>
      <c r="P28" s="53">
        <v>998</v>
      </c>
      <c r="Q28" s="53">
        <v>2462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4754</v>
      </c>
      <c r="D29" s="53">
        <f t="shared" si="1"/>
        <v>2049</v>
      </c>
      <c r="E29" s="53">
        <f t="shared" si="2"/>
        <v>2705</v>
      </c>
      <c r="F29" s="53">
        <v>9</v>
      </c>
      <c r="G29" s="53">
        <v>5</v>
      </c>
      <c r="H29" s="53">
        <v>107</v>
      </c>
      <c r="I29" s="53">
        <v>114</v>
      </c>
      <c r="J29" s="53">
        <v>486</v>
      </c>
      <c r="K29" s="53">
        <v>498</v>
      </c>
      <c r="L29" s="53">
        <v>780</v>
      </c>
      <c r="M29" s="53">
        <v>1042</v>
      </c>
      <c r="N29" s="53">
        <v>548</v>
      </c>
      <c r="O29" s="53">
        <v>761</v>
      </c>
      <c r="P29" s="53">
        <v>119</v>
      </c>
      <c r="Q29" s="53">
        <v>285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3634</v>
      </c>
      <c r="D30" s="53">
        <f t="shared" si="1"/>
        <v>1496</v>
      </c>
      <c r="E30" s="53">
        <f t="shared" si="2"/>
        <v>2138</v>
      </c>
      <c r="F30" s="53">
        <v>4</v>
      </c>
      <c r="G30" s="53">
        <v>9</v>
      </c>
      <c r="H30" s="53">
        <v>160</v>
      </c>
      <c r="I30" s="53">
        <v>156</v>
      </c>
      <c r="J30" s="53">
        <v>494</v>
      </c>
      <c r="K30" s="53">
        <v>444</v>
      </c>
      <c r="L30" s="53">
        <v>478</v>
      </c>
      <c r="M30" s="53">
        <v>1029</v>
      </c>
      <c r="N30" s="53">
        <v>316</v>
      </c>
      <c r="O30" s="53">
        <v>426</v>
      </c>
      <c r="P30" s="53">
        <v>44</v>
      </c>
      <c r="Q30" s="53">
        <v>74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3104</v>
      </c>
      <c r="D31" s="53">
        <f t="shared" si="1"/>
        <v>1469</v>
      </c>
      <c r="E31" s="53">
        <f t="shared" si="2"/>
        <v>1635</v>
      </c>
      <c r="F31" s="53">
        <v>1</v>
      </c>
      <c r="G31" s="53">
        <v>0</v>
      </c>
      <c r="H31" s="53">
        <v>10</v>
      </c>
      <c r="I31" s="53">
        <v>7</v>
      </c>
      <c r="J31" s="53">
        <v>289</v>
      </c>
      <c r="K31" s="53">
        <v>277</v>
      </c>
      <c r="L31" s="53">
        <v>642</v>
      </c>
      <c r="M31" s="53">
        <v>651</v>
      </c>
      <c r="N31" s="53">
        <v>421</v>
      </c>
      <c r="O31" s="53">
        <v>494</v>
      </c>
      <c r="P31" s="53">
        <v>106</v>
      </c>
      <c r="Q31" s="53">
        <v>206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999</v>
      </c>
      <c r="D32" s="53">
        <f t="shared" si="1"/>
        <v>447</v>
      </c>
      <c r="E32" s="53">
        <f t="shared" si="2"/>
        <v>552</v>
      </c>
      <c r="F32" s="53">
        <v>3</v>
      </c>
      <c r="G32" s="53">
        <v>6</v>
      </c>
      <c r="H32" s="53">
        <v>11</v>
      </c>
      <c r="I32" s="53">
        <v>8</v>
      </c>
      <c r="J32" s="53">
        <v>69</v>
      </c>
      <c r="K32" s="53">
        <v>72</v>
      </c>
      <c r="L32" s="53">
        <v>169</v>
      </c>
      <c r="M32" s="53">
        <v>216</v>
      </c>
      <c r="N32" s="53">
        <v>161</v>
      </c>
      <c r="O32" s="53">
        <v>205</v>
      </c>
      <c r="P32" s="53">
        <v>34</v>
      </c>
      <c r="Q32" s="53">
        <v>45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29367</v>
      </c>
      <c r="D33" s="53">
        <f t="shared" si="1"/>
        <v>13793</v>
      </c>
      <c r="E33" s="53">
        <f t="shared" si="2"/>
        <v>15574</v>
      </c>
      <c r="F33" s="53">
        <v>171</v>
      </c>
      <c r="G33" s="53">
        <v>158</v>
      </c>
      <c r="H33" s="53">
        <v>656</v>
      </c>
      <c r="I33" s="53">
        <v>645</v>
      </c>
      <c r="J33" s="53">
        <v>1960</v>
      </c>
      <c r="K33" s="53">
        <v>1855</v>
      </c>
      <c r="L33" s="53">
        <v>5538</v>
      </c>
      <c r="M33" s="53">
        <v>5276</v>
      </c>
      <c r="N33" s="53">
        <v>4085</v>
      </c>
      <c r="O33" s="53">
        <v>4720</v>
      </c>
      <c r="P33" s="53">
        <v>1383</v>
      </c>
      <c r="Q33" s="53">
        <v>2920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20826</v>
      </c>
      <c r="D34" s="53">
        <f t="shared" si="1"/>
        <v>10200</v>
      </c>
      <c r="E34" s="53">
        <f t="shared" si="2"/>
        <v>10626</v>
      </c>
      <c r="F34" s="53">
        <v>92</v>
      </c>
      <c r="G34" s="53">
        <v>103</v>
      </c>
      <c r="H34" s="53">
        <v>423</v>
      </c>
      <c r="I34" s="53">
        <v>397</v>
      </c>
      <c r="J34" s="53">
        <v>1576</v>
      </c>
      <c r="K34" s="53">
        <v>1525</v>
      </c>
      <c r="L34" s="53">
        <v>4410</v>
      </c>
      <c r="M34" s="53">
        <v>3750</v>
      </c>
      <c r="N34" s="53">
        <v>2856</v>
      </c>
      <c r="O34" s="53">
        <v>2984</v>
      </c>
      <c r="P34" s="53">
        <v>843</v>
      </c>
      <c r="Q34" s="53">
        <v>1867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2401</v>
      </c>
      <c r="D35" s="53">
        <f t="shared" si="1"/>
        <v>1246</v>
      </c>
      <c r="E35" s="53">
        <f t="shared" si="2"/>
        <v>1155</v>
      </c>
      <c r="F35" s="53">
        <v>1</v>
      </c>
      <c r="G35" s="53">
        <v>0</v>
      </c>
      <c r="H35" s="53">
        <v>8</v>
      </c>
      <c r="I35" s="53">
        <v>4</v>
      </c>
      <c r="J35" s="53">
        <v>105</v>
      </c>
      <c r="K35" s="53">
        <v>83</v>
      </c>
      <c r="L35" s="53">
        <v>534</v>
      </c>
      <c r="M35" s="53">
        <v>392</v>
      </c>
      <c r="N35" s="53">
        <v>459</v>
      </c>
      <c r="O35" s="53">
        <v>459</v>
      </c>
      <c r="P35" s="53">
        <v>139</v>
      </c>
      <c r="Q35" s="53">
        <v>217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13710</v>
      </c>
      <c r="D36" s="53">
        <f t="shared" si="1"/>
        <v>6540</v>
      </c>
      <c r="E36" s="53">
        <f t="shared" si="2"/>
        <v>7170</v>
      </c>
      <c r="F36" s="53">
        <v>57</v>
      </c>
      <c r="G36" s="53">
        <v>42</v>
      </c>
      <c r="H36" s="53">
        <v>282</v>
      </c>
      <c r="I36" s="53">
        <v>247</v>
      </c>
      <c r="J36" s="53">
        <v>1160</v>
      </c>
      <c r="K36" s="53">
        <v>1064</v>
      </c>
      <c r="L36" s="53">
        <v>2404</v>
      </c>
      <c r="M36" s="53">
        <v>2338</v>
      </c>
      <c r="N36" s="53">
        <v>1933</v>
      </c>
      <c r="O36" s="53">
        <v>2037</v>
      </c>
      <c r="P36" s="53">
        <v>704</v>
      </c>
      <c r="Q36" s="53">
        <v>1442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1560</v>
      </c>
      <c r="D37" s="53">
        <f t="shared" si="1"/>
        <v>732</v>
      </c>
      <c r="E37" s="53">
        <f t="shared" si="2"/>
        <v>828</v>
      </c>
      <c r="F37" s="53">
        <v>2</v>
      </c>
      <c r="G37" s="53">
        <v>3</v>
      </c>
      <c r="H37" s="53">
        <v>32</v>
      </c>
      <c r="I37" s="53">
        <v>32</v>
      </c>
      <c r="J37" s="53">
        <v>132</v>
      </c>
      <c r="K37" s="53">
        <v>128</v>
      </c>
      <c r="L37" s="53">
        <v>275</v>
      </c>
      <c r="M37" s="53">
        <v>258</v>
      </c>
      <c r="N37" s="53">
        <v>210</v>
      </c>
      <c r="O37" s="53">
        <v>243</v>
      </c>
      <c r="P37" s="53">
        <v>81</v>
      </c>
      <c r="Q37" s="53">
        <v>164</v>
      </c>
    </row>
    <row r="38" spans="1:17" s="35" customFormat="1" ht="18.75">
      <c r="A38" s="50">
        <v>15</v>
      </c>
      <c r="B38" s="51" t="s">
        <v>102</v>
      </c>
      <c r="C38" s="52">
        <f t="shared" si="0"/>
        <v>132</v>
      </c>
      <c r="D38" s="53">
        <f t="shared" si="1"/>
        <v>81</v>
      </c>
      <c r="E38" s="53">
        <f t="shared" si="2"/>
        <v>51</v>
      </c>
      <c r="F38" s="53">
        <v>0</v>
      </c>
      <c r="G38" s="53">
        <v>0</v>
      </c>
      <c r="H38" s="53">
        <v>1</v>
      </c>
      <c r="I38" s="53">
        <v>1</v>
      </c>
      <c r="J38" s="53">
        <v>4</v>
      </c>
      <c r="K38" s="53">
        <v>6</v>
      </c>
      <c r="L38" s="53">
        <v>44</v>
      </c>
      <c r="M38" s="53">
        <v>28</v>
      </c>
      <c r="N38" s="53">
        <v>27</v>
      </c>
      <c r="O38" s="53">
        <v>10</v>
      </c>
      <c r="P38" s="53">
        <v>5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17218</v>
      </c>
      <c r="D39" s="53">
        <f t="shared" si="1"/>
        <v>8285</v>
      </c>
      <c r="E39" s="53">
        <f t="shared" si="2"/>
        <v>8933</v>
      </c>
      <c r="F39" s="53">
        <v>1</v>
      </c>
      <c r="G39" s="53">
        <v>1</v>
      </c>
      <c r="H39" s="53">
        <v>282</v>
      </c>
      <c r="I39" s="53">
        <v>239</v>
      </c>
      <c r="J39" s="53">
        <v>1236</v>
      </c>
      <c r="K39" s="53">
        <v>1180</v>
      </c>
      <c r="L39" s="53">
        <v>3196</v>
      </c>
      <c r="M39" s="53">
        <v>2840</v>
      </c>
      <c r="N39" s="53">
        <v>2731</v>
      </c>
      <c r="O39" s="53">
        <v>2950</v>
      </c>
      <c r="P39" s="53">
        <v>839</v>
      </c>
      <c r="Q39" s="53">
        <v>1723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10086</v>
      </c>
      <c r="D40" s="53">
        <f t="shared" si="1"/>
        <v>4820</v>
      </c>
      <c r="E40" s="53">
        <f t="shared" si="2"/>
        <v>5266</v>
      </c>
      <c r="F40" s="53">
        <v>3</v>
      </c>
      <c r="G40" s="53">
        <v>4</v>
      </c>
      <c r="H40" s="53">
        <v>171</v>
      </c>
      <c r="I40" s="53">
        <v>183</v>
      </c>
      <c r="J40" s="53">
        <v>779</v>
      </c>
      <c r="K40" s="53">
        <v>815</v>
      </c>
      <c r="L40" s="53">
        <v>1896</v>
      </c>
      <c r="M40" s="53">
        <v>1822</v>
      </c>
      <c r="N40" s="53">
        <v>1525</v>
      </c>
      <c r="O40" s="53">
        <v>1652</v>
      </c>
      <c r="P40" s="53">
        <v>446</v>
      </c>
      <c r="Q40" s="53">
        <v>790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384</v>
      </c>
      <c r="D41" s="53">
        <f t="shared" si="1"/>
        <v>221</v>
      </c>
      <c r="E41" s="53">
        <f t="shared" si="2"/>
        <v>163</v>
      </c>
      <c r="F41" s="53">
        <v>0</v>
      </c>
      <c r="G41" s="53">
        <v>0</v>
      </c>
      <c r="H41" s="53">
        <v>0</v>
      </c>
      <c r="I41" s="53">
        <v>2</v>
      </c>
      <c r="J41" s="53">
        <v>14</v>
      </c>
      <c r="K41" s="53">
        <v>16</v>
      </c>
      <c r="L41" s="53">
        <v>120</v>
      </c>
      <c r="M41" s="53">
        <v>75</v>
      </c>
      <c r="N41" s="53">
        <v>72</v>
      </c>
      <c r="O41" s="53">
        <v>47</v>
      </c>
      <c r="P41" s="53">
        <v>15</v>
      </c>
      <c r="Q41" s="53">
        <v>23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776</v>
      </c>
      <c r="D42" s="53">
        <f t="shared" si="1"/>
        <v>444</v>
      </c>
      <c r="E42" s="53">
        <f t="shared" si="2"/>
        <v>332</v>
      </c>
      <c r="F42" s="53">
        <v>0</v>
      </c>
      <c r="G42" s="53">
        <v>0</v>
      </c>
      <c r="H42" s="53">
        <v>1</v>
      </c>
      <c r="I42" s="53">
        <v>6</v>
      </c>
      <c r="J42" s="53">
        <v>26</v>
      </c>
      <c r="K42" s="53">
        <v>29</v>
      </c>
      <c r="L42" s="53">
        <v>179</v>
      </c>
      <c r="M42" s="53">
        <v>99</v>
      </c>
      <c r="N42" s="53">
        <v>190</v>
      </c>
      <c r="O42" s="53">
        <v>131</v>
      </c>
      <c r="P42" s="53">
        <v>48</v>
      </c>
      <c r="Q42" s="53">
        <v>67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425397</v>
      </c>
      <c r="D43" s="52">
        <f t="shared" si="4"/>
        <v>197711</v>
      </c>
      <c r="E43" s="52">
        <f t="shared" si="4"/>
        <v>227686</v>
      </c>
      <c r="F43" s="52">
        <f t="shared" si="4"/>
        <v>1714</v>
      </c>
      <c r="G43" s="52">
        <f t="shared" si="4"/>
        <v>1697</v>
      </c>
      <c r="H43" s="52">
        <f t="shared" si="4"/>
        <v>8681</v>
      </c>
      <c r="I43" s="52">
        <f t="shared" si="4"/>
        <v>8411</v>
      </c>
      <c r="J43" s="52">
        <f t="shared" si="4"/>
        <v>34240</v>
      </c>
      <c r="K43" s="52">
        <f t="shared" si="4"/>
        <v>32246</v>
      </c>
      <c r="L43" s="52">
        <f t="shared" si="4"/>
        <v>77486</v>
      </c>
      <c r="M43" s="52">
        <f t="shared" si="4"/>
        <v>79429</v>
      </c>
      <c r="N43" s="52">
        <f t="shared" si="4"/>
        <v>55924</v>
      </c>
      <c r="O43" s="52">
        <f t="shared" si="4"/>
        <v>62382</v>
      </c>
      <c r="P43" s="52">
        <f t="shared" si="4"/>
        <v>19666</v>
      </c>
      <c r="Q43" s="52">
        <f t="shared" si="4"/>
        <v>43521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E45:I45"/>
    <mergeCell ref="A49:C49"/>
    <mergeCell ref="E49:I49"/>
    <mergeCell ref="E46:I46"/>
    <mergeCell ref="A48:C48"/>
    <mergeCell ref="E48:I48"/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58171</v>
      </c>
      <c r="D20" s="53">
        <f>F20+H20+J20+N20+P20+L20</f>
        <v>27747</v>
      </c>
      <c r="E20" s="53">
        <f>G20+I20+K20+O20+Q20+M20</f>
        <v>30424</v>
      </c>
      <c r="F20" s="53">
        <v>214</v>
      </c>
      <c r="G20" s="53">
        <v>210</v>
      </c>
      <c r="H20" s="53">
        <v>1116</v>
      </c>
      <c r="I20" s="53">
        <v>1088</v>
      </c>
      <c r="J20" s="53">
        <v>3648</v>
      </c>
      <c r="K20" s="53">
        <v>3479</v>
      </c>
      <c r="L20" s="53">
        <v>11398</v>
      </c>
      <c r="M20" s="53">
        <v>11069</v>
      </c>
      <c r="N20" s="53">
        <v>8721</v>
      </c>
      <c r="O20" s="53">
        <v>9024</v>
      </c>
      <c r="P20" s="53">
        <v>2650</v>
      </c>
      <c r="Q20" s="53">
        <v>5554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3358</v>
      </c>
      <c r="D21" s="53">
        <f t="shared" ref="D21:D42" si="1">F21+H21+J21+N21+P21+L21</f>
        <v>1644</v>
      </c>
      <c r="E21" s="53">
        <f t="shared" ref="E21:E42" si="2">G21+I21+K21+O21+Q21+M21</f>
        <v>1714</v>
      </c>
      <c r="F21" s="53">
        <v>16</v>
      </c>
      <c r="G21" s="53">
        <v>10</v>
      </c>
      <c r="H21" s="53">
        <v>47</v>
      </c>
      <c r="I21" s="53">
        <v>41</v>
      </c>
      <c r="J21" s="53">
        <v>311</v>
      </c>
      <c r="K21" s="53">
        <v>261</v>
      </c>
      <c r="L21" s="53">
        <v>756</v>
      </c>
      <c r="M21" s="53">
        <v>657</v>
      </c>
      <c r="N21" s="53">
        <v>389</v>
      </c>
      <c r="O21" s="53">
        <v>438</v>
      </c>
      <c r="P21" s="53">
        <v>125</v>
      </c>
      <c r="Q21" s="53">
        <v>307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20551</v>
      </c>
      <c r="D22" s="53">
        <f t="shared" si="1"/>
        <v>8994</v>
      </c>
      <c r="E22" s="53">
        <f t="shared" si="2"/>
        <v>11557</v>
      </c>
      <c r="F22" s="53">
        <v>8</v>
      </c>
      <c r="G22" s="53">
        <v>15</v>
      </c>
      <c r="H22" s="53">
        <v>388</v>
      </c>
      <c r="I22" s="53">
        <v>391</v>
      </c>
      <c r="J22" s="53">
        <v>2274</v>
      </c>
      <c r="K22" s="53">
        <v>2283</v>
      </c>
      <c r="L22" s="53">
        <v>3616</v>
      </c>
      <c r="M22" s="53">
        <v>4689</v>
      </c>
      <c r="N22" s="53">
        <v>2094</v>
      </c>
      <c r="O22" s="53">
        <v>2690</v>
      </c>
      <c r="P22" s="53">
        <v>614</v>
      </c>
      <c r="Q22" s="53">
        <v>1489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1090</v>
      </c>
      <c r="D24" s="53">
        <f t="shared" si="1"/>
        <v>558</v>
      </c>
      <c r="E24" s="53">
        <f t="shared" si="2"/>
        <v>532</v>
      </c>
      <c r="F24" s="53">
        <v>1</v>
      </c>
      <c r="G24" s="53">
        <v>2</v>
      </c>
      <c r="H24" s="53">
        <v>18</v>
      </c>
      <c r="I24" s="53">
        <v>13</v>
      </c>
      <c r="J24" s="53">
        <v>84</v>
      </c>
      <c r="K24" s="53">
        <v>83</v>
      </c>
      <c r="L24" s="53">
        <v>203</v>
      </c>
      <c r="M24" s="53">
        <v>180</v>
      </c>
      <c r="N24" s="53">
        <v>213</v>
      </c>
      <c r="O24" s="53">
        <v>208</v>
      </c>
      <c r="P24" s="53">
        <v>39</v>
      </c>
      <c r="Q24" s="53">
        <v>46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3319</v>
      </c>
      <c r="D25" s="53">
        <f t="shared" si="1"/>
        <v>2207</v>
      </c>
      <c r="E25" s="53">
        <f t="shared" si="2"/>
        <v>1112</v>
      </c>
      <c r="F25" s="53">
        <v>9</v>
      </c>
      <c r="G25" s="53">
        <v>5</v>
      </c>
      <c r="H25" s="53">
        <v>23</v>
      </c>
      <c r="I25" s="53">
        <v>24</v>
      </c>
      <c r="J25" s="53">
        <v>98</v>
      </c>
      <c r="K25" s="53">
        <v>85</v>
      </c>
      <c r="L25" s="53">
        <v>1283</v>
      </c>
      <c r="M25" s="53">
        <v>411</v>
      </c>
      <c r="N25" s="53">
        <v>694</v>
      </c>
      <c r="O25" s="53">
        <v>425</v>
      </c>
      <c r="P25" s="53">
        <v>100</v>
      </c>
      <c r="Q25" s="53">
        <v>162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22</v>
      </c>
      <c r="D26" s="53">
        <f t="shared" si="1"/>
        <v>12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5</v>
      </c>
      <c r="M26" s="53">
        <v>7</v>
      </c>
      <c r="N26" s="53">
        <v>6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3698</v>
      </c>
      <c r="D27" s="53">
        <f t="shared" si="1"/>
        <v>1647</v>
      </c>
      <c r="E27" s="53">
        <f t="shared" si="2"/>
        <v>2051</v>
      </c>
      <c r="F27" s="53">
        <v>19</v>
      </c>
      <c r="G27" s="53">
        <v>18</v>
      </c>
      <c r="H27" s="53">
        <v>122</v>
      </c>
      <c r="I27" s="53">
        <v>108</v>
      </c>
      <c r="J27" s="53">
        <v>505</v>
      </c>
      <c r="K27" s="53">
        <v>468</v>
      </c>
      <c r="L27" s="53">
        <v>602</v>
      </c>
      <c r="M27" s="53">
        <v>895</v>
      </c>
      <c r="N27" s="53">
        <v>356</v>
      </c>
      <c r="O27" s="53">
        <v>440</v>
      </c>
      <c r="P27" s="53">
        <v>43</v>
      </c>
      <c r="Q27" s="53">
        <v>122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308</v>
      </c>
      <c r="D28" s="53">
        <f t="shared" si="1"/>
        <v>222</v>
      </c>
      <c r="E28" s="53">
        <f t="shared" si="2"/>
        <v>86</v>
      </c>
      <c r="F28" s="53">
        <v>0</v>
      </c>
      <c r="G28" s="53">
        <v>0</v>
      </c>
      <c r="H28" s="53">
        <v>3</v>
      </c>
      <c r="I28" s="53">
        <v>4</v>
      </c>
      <c r="J28" s="53">
        <v>8</v>
      </c>
      <c r="K28" s="53">
        <v>12</v>
      </c>
      <c r="L28" s="53">
        <v>122</v>
      </c>
      <c r="M28" s="53">
        <v>41</v>
      </c>
      <c r="N28" s="53">
        <v>82</v>
      </c>
      <c r="O28" s="53">
        <v>26</v>
      </c>
      <c r="P28" s="53">
        <v>7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8926</v>
      </c>
      <c r="D29" s="53">
        <f t="shared" si="1"/>
        <v>4046</v>
      </c>
      <c r="E29" s="53">
        <f t="shared" si="2"/>
        <v>4880</v>
      </c>
      <c r="F29" s="53">
        <v>83</v>
      </c>
      <c r="G29" s="53">
        <v>69</v>
      </c>
      <c r="H29" s="53">
        <v>254</v>
      </c>
      <c r="I29" s="53">
        <v>227</v>
      </c>
      <c r="J29" s="53">
        <v>1007</v>
      </c>
      <c r="K29" s="53">
        <v>904</v>
      </c>
      <c r="L29" s="53">
        <v>1557</v>
      </c>
      <c r="M29" s="53">
        <v>2006</v>
      </c>
      <c r="N29" s="53">
        <v>882</v>
      </c>
      <c r="O29" s="53">
        <v>1057</v>
      </c>
      <c r="P29" s="53">
        <v>263</v>
      </c>
      <c r="Q29" s="53">
        <v>617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4807</v>
      </c>
      <c r="D30" s="53">
        <f t="shared" si="1"/>
        <v>2026</v>
      </c>
      <c r="E30" s="53">
        <f t="shared" si="2"/>
        <v>2781</v>
      </c>
      <c r="F30" s="53">
        <v>59</v>
      </c>
      <c r="G30" s="53">
        <v>60</v>
      </c>
      <c r="H30" s="53">
        <v>193</v>
      </c>
      <c r="I30" s="53">
        <v>181</v>
      </c>
      <c r="J30" s="53">
        <v>723</v>
      </c>
      <c r="K30" s="53">
        <v>715</v>
      </c>
      <c r="L30" s="53">
        <v>665</v>
      </c>
      <c r="M30" s="53">
        <v>1351</v>
      </c>
      <c r="N30" s="53">
        <v>330</v>
      </c>
      <c r="O30" s="53">
        <v>377</v>
      </c>
      <c r="P30" s="53">
        <v>56</v>
      </c>
      <c r="Q30" s="53">
        <v>97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9161</v>
      </c>
      <c r="D31" s="53">
        <f t="shared" si="1"/>
        <v>4205</v>
      </c>
      <c r="E31" s="53">
        <f t="shared" si="2"/>
        <v>4956</v>
      </c>
      <c r="F31" s="53">
        <v>66</v>
      </c>
      <c r="G31" s="53">
        <v>68</v>
      </c>
      <c r="H31" s="53">
        <v>310</v>
      </c>
      <c r="I31" s="53">
        <v>266</v>
      </c>
      <c r="J31" s="53">
        <v>981</v>
      </c>
      <c r="K31" s="53">
        <v>977</v>
      </c>
      <c r="L31" s="53">
        <v>1688</v>
      </c>
      <c r="M31" s="53">
        <v>2052</v>
      </c>
      <c r="N31" s="53">
        <v>932</v>
      </c>
      <c r="O31" s="53">
        <v>1088</v>
      </c>
      <c r="P31" s="53">
        <v>228</v>
      </c>
      <c r="Q31" s="53">
        <v>505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5564</v>
      </c>
      <c r="D32" s="53">
        <f t="shared" si="1"/>
        <v>2483</v>
      </c>
      <c r="E32" s="53">
        <f t="shared" si="2"/>
        <v>3081</v>
      </c>
      <c r="F32" s="53">
        <v>32</v>
      </c>
      <c r="G32" s="53">
        <v>31</v>
      </c>
      <c r="H32" s="53">
        <v>163</v>
      </c>
      <c r="I32" s="53">
        <v>151</v>
      </c>
      <c r="J32" s="53">
        <v>687</v>
      </c>
      <c r="K32" s="53">
        <v>633</v>
      </c>
      <c r="L32" s="53">
        <v>847</v>
      </c>
      <c r="M32" s="53">
        <v>1330</v>
      </c>
      <c r="N32" s="53">
        <v>624</v>
      </c>
      <c r="O32" s="53">
        <v>761</v>
      </c>
      <c r="P32" s="53">
        <v>130</v>
      </c>
      <c r="Q32" s="53">
        <v>175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23260</v>
      </c>
      <c r="D33" s="53">
        <f t="shared" si="1"/>
        <v>10358</v>
      </c>
      <c r="E33" s="53">
        <f t="shared" si="2"/>
        <v>12902</v>
      </c>
      <c r="F33" s="53">
        <v>1</v>
      </c>
      <c r="G33" s="53">
        <v>3</v>
      </c>
      <c r="H33" s="53">
        <v>247</v>
      </c>
      <c r="I33" s="53">
        <v>266</v>
      </c>
      <c r="J33" s="53">
        <v>2061</v>
      </c>
      <c r="K33" s="53">
        <v>1867</v>
      </c>
      <c r="L33" s="53">
        <v>4398</v>
      </c>
      <c r="M33" s="53">
        <v>4213</v>
      </c>
      <c r="N33" s="53">
        <v>2393</v>
      </c>
      <c r="O33" s="53">
        <v>3078</v>
      </c>
      <c r="P33" s="53">
        <v>1258</v>
      </c>
      <c r="Q33" s="53">
        <v>3475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9514</v>
      </c>
      <c r="D34" s="53">
        <f t="shared" si="1"/>
        <v>4141</v>
      </c>
      <c r="E34" s="53">
        <f t="shared" si="2"/>
        <v>5373</v>
      </c>
      <c r="F34" s="53">
        <v>0</v>
      </c>
      <c r="G34" s="53">
        <v>1</v>
      </c>
      <c r="H34" s="53">
        <v>120</v>
      </c>
      <c r="I34" s="53">
        <v>123</v>
      </c>
      <c r="J34" s="53">
        <v>819</v>
      </c>
      <c r="K34" s="53">
        <v>777</v>
      </c>
      <c r="L34" s="53">
        <v>1896</v>
      </c>
      <c r="M34" s="53">
        <v>1773</v>
      </c>
      <c r="N34" s="53">
        <v>839</v>
      </c>
      <c r="O34" s="53">
        <v>1217</v>
      </c>
      <c r="P34" s="53">
        <v>467</v>
      </c>
      <c r="Q34" s="53">
        <v>1482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41090</v>
      </c>
      <c r="D35" s="53">
        <f t="shared" si="1"/>
        <v>18791</v>
      </c>
      <c r="E35" s="53">
        <f t="shared" si="2"/>
        <v>22299</v>
      </c>
      <c r="F35" s="53">
        <v>142</v>
      </c>
      <c r="G35" s="53">
        <v>133</v>
      </c>
      <c r="H35" s="53">
        <v>776</v>
      </c>
      <c r="I35" s="53">
        <v>731</v>
      </c>
      <c r="J35" s="53">
        <v>3328</v>
      </c>
      <c r="K35" s="53">
        <v>3108</v>
      </c>
      <c r="L35" s="53">
        <v>7016</v>
      </c>
      <c r="M35" s="53">
        <v>7071</v>
      </c>
      <c r="N35" s="53">
        <v>5256</v>
      </c>
      <c r="O35" s="53">
        <v>5985</v>
      </c>
      <c r="P35" s="53">
        <v>2273</v>
      </c>
      <c r="Q35" s="53">
        <v>5271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2456</v>
      </c>
      <c r="D36" s="53">
        <f t="shared" si="1"/>
        <v>1085</v>
      </c>
      <c r="E36" s="53">
        <f t="shared" si="2"/>
        <v>1371</v>
      </c>
      <c r="F36" s="53">
        <v>1</v>
      </c>
      <c r="G36" s="53">
        <v>0</v>
      </c>
      <c r="H36" s="53">
        <v>5</v>
      </c>
      <c r="I36" s="53">
        <v>1</v>
      </c>
      <c r="J36" s="53">
        <v>241</v>
      </c>
      <c r="K36" s="53">
        <v>194</v>
      </c>
      <c r="L36" s="53">
        <v>484</v>
      </c>
      <c r="M36" s="53">
        <v>457</v>
      </c>
      <c r="N36" s="53">
        <v>228</v>
      </c>
      <c r="O36" s="53">
        <v>365</v>
      </c>
      <c r="P36" s="53">
        <v>126</v>
      </c>
      <c r="Q36" s="53">
        <v>354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444</v>
      </c>
      <c r="D37" s="53">
        <f t="shared" si="1"/>
        <v>221</v>
      </c>
      <c r="E37" s="53">
        <f t="shared" si="2"/>
        <v>223</v>
      </c>
      <c r="F37" s="53">
        <v>0</v>
      </c>
      <c r="G37" s="53">
        <v>0</v>
      </c>
      <c r="H37" s="53">
        <v>0</v>
      </c>
      <c r="I37" s="53">
        <v>0</v>
      </c>
      <c r="J37" s="53">
        <v>48</v>
      </c>
      <c r="K37" s="53">
        <v>37</v>
      </c>
      <c r="L37" s="53">
        <v>103</v>
      </c>
      <c r="M37" s="53">
        <v>75</v>
      </c>
      <c r="N37" s="53">
        <v>46</v>
      </c>
      <c r="O37" s="53">
        <v>46</v>
      </c>
      <c r="P37" s="53">
        <v>24</v>
      </c>
      <c r="Q37" s="53">
        <v>65</v>
      </c>
    </row>
    <row r="38" spans="1:17" s="35" customFormat="1" ht="18.75">
      <c r="A38" s="50">
        <v>15</v>
      </c>
      <c r="B38" s="51" t="s">
        <v>102</v>
      </c>
      <c r="C38" s="52">
        <f t="shared" si="0"/>
        <v>4932</v>
      </c>
      <c r="D38" s="53">
        <f t="shared" si="1"/>
        <v>2313</v>
      </c>
      <c r="E38" s="53">
        <f t="shared" si="2"/>
        <v>2619</v>
      </c>
      <c r="F38" s="53">
        <v>10</v>
      </c>
      <c r="G38" s="53">
        <v>12</v>
      </c>
      <c r="H38" s="53">
        <v>54</v>
      </c>
      <c r="I38" s="53">
        <v>59</v>
      </c>
      <c r="J38" s="53">
        <v>319</v>
      </c>
      <c r="K38" s="53">
        <v>327</v>
      </c>
      <c r="L38" s="53">
        <v>797</v>
      </c>
      <c r="M38" s="53">
        <v>635</v>
      </c>
      <c r="N38" s="53">
        <v>740</v>
      </c>
      <c r="O38" s="53">
        <v>811</v>
      </c>
      <c r="P38" s="53">
        <v>393</v>
      </c>
      <c r="Q38" s="53">
        <v>775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25316</v>
      </c>
      <c r="D39" s="53">
        <f t="shared" si="1"/>
        <v>11137</v>
      </c>
      <c r="E39" s="53">
        <f t="shared" si="2"/>
        <v>14179</v>
      </c>
      <c r="F39" s="53">
        <v>140</v>
      </c>
      <c r="G39" s="53">
        <v>144</v>
      </c>
      <c r="H39" s="53">
        <v>520</v>
      </c>
      <c r="I39" s="53">
        <v>471</v>
      </c>
      <c r="J39" s="53">
        <v>2210</v>
      </c>
      <c r="K39" s="53">
        <v>2055</v>
      </c>
      <c r="L39" s="53">
        <v>4548</v>
      </c>
      <c r="M39" s="53">
        <v>4713</v>
      </c>
      <c r="N39" s="53">
        <v>2571</v>
      </c>
      <c r="O39" s="53">
        <v>3531</v>
      </c>
      <c r="P39" s="53">
        <v>1148</v>
      </c>
      <c r="Q39" s="53">
        <v>3265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16524</v>
      </c>
      <c r="D40" s="53">
        <f t="shared" si="1"/>
        <v>7231</v>
      </c>
      <c r="E40" s="53">
        <f t="shared" si="2"/>
        <v>9293</v>
      </c>
      <c r="F40" s="53">
        <v>117</v>
      </c>
      <c r="G40" s="53">
        <v>94</v>
      </c>
      <c r="H40" s="53">
        <v>390</v>
      </c>
      <c r="I40" s="53">
        <v>364</v>
      </c>
      <c r="J40" s="53">
        <v>1546</v>
      </c>
      <c r="K40" s="53">
        <v>1411</v>
      </c>
      <c r="L40" s="53">
        <v>2892</v>
      </c>
      <c r="M40" s="53">
        <v>3373</v>
      </c>
      <c r="N40" s="53">
        <v>1632</v>
      </c>
      <c r="O40" s="53">
        <v>2158</v>
      </c>
      <c r="P40" s="53">
        <v>654</v>
      </c>
      <c r="Q40" s="53">
        <v>1893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17938</v>
      </c>
      <c r="D41" s="53">
        <f t="shared" si="1"/>
        <v>8444</v>
      </c>
      <c r="E41" s="53">
        <f t="shared" si="2"/>
        <v>9494</v>
      </c>
      <c r="F41" s="53">
        <v>72</v>
      </c>
      <c r="G41" s="53">
        <v>58</v>
      </c>
      <c r="H41" s="53">
        <v>328</v>
      </c>
      <c r="I41" s="53">
        <v>257</v>
      </c>
      <c r="J41" s="53">
        <v>1380</v>
      </c>
      <c r="K41" s="53">
        <v>1330</v>
      </c>
      <c r="L41" s="53">
        <v>3384</v>
      </c>
      <c r="M41" s="53">
        <v>3038</v>
      </c>
      <c r="N41" s="53">
        <v>2339</v>
      </c>
      <c r="O41" s="53">
        <v>2652</v>
      </c>
      <c r="P41" s="53">
        <v>941</v>
      </c>
      <c r="Q41" s="53">
        <v>2159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9097</v>
      </c>
      <c r="D42" s="53">
        <f t="shared" si="1"/>
        <v>4398</v>
      </c>
      <c r="E42" s="53">
        <f t="shared" si="2"/>
        <v>4699</v>
      </c>
      <c r="F42" s="53">
        <v>15</v>
      </c>
      <c r="G42" s="53">
        <v>30</v>
      </c>
      <c r="H42" s="53">
        <v>136</v>
      </c>
      <c r="I42" s="53">
        <v>147</v>
      </c>
      <c r="J42" s="53">
        <v>771</v>
      </c>
      <c r="K42" s="53">
        <v>692</v>
      </c>
      <c r="L42" s="53">
        <v>1788</v>
      </c>
      <c r="M42" s="53">
        <v>1418</v>
      </c>
      <c r="N42" s="53">
        <v>1231</v>
      </c>
      <c r="O42" s="53">
        <v>1284</v>
      </c>
      <c r="P42" s="53">
        <v>457</v>
      </c>
      <c r="Q42" s="53">
        <v>1128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265722</v>
      </c>
      <c r="D43" s="52">
        <f>SUM(D20:D42)-D21-D23-D26-D37</f>
        <v>122033</v>
      </c>
      <c r="E43" s="52">
        <f>SUM(E20:E42)-E21-E23-E26-E37</f>
        <v>143689</v>
      </c>
      <c r="F43" s="52">
        <f t="shared" ref="F43:Q43" si="4">SUM(F20:F42)-F21-F23-F26-F37</f>
        <v>989</v>
      </c>
      <c r="G43" s="52">
        <f t="shared" si="4"/>
        <v>953</v>
      </c>
      <c r="H43" s="52">
        <f t="shared" si="4"/>
        <v>5166</v>
      </c>
      <c r="I43" s="52">
        <f t="shared" si="4"/>
        <v>4872</v>
      </c>
      <c r="J43" s="52">
        <f t="shared" si="4"/>
        <v>22690</v>
      </c>
      <c r="K43" s="52">
        <f t="shared" si="4"/>
        <v>21400</v>
      </c>
      <c r="L43" s="52">
        <f t="shared" si="4"/>
        <v>49184</v>
      </c>
      <c r="M43" s="52">
        <f t="shared" si="4"/>
        <v>50715</v>
      </c>
      <c r="N43" s="52">
        <f t="shared" si="4"/>
        <v>32157</v>
      </c>
      <c r="O43" s="52">
        <f t="shared" si="4"/>
        <v>37177</v>
      </c>
      <c r="P43" s="52">
        <f t="shared" si="4"/>
        <v>11847</v>
      </c>
      <c r="Q43" s="52">
        <f t="shared" si="4"/>
        <v>28572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2022-12-01T10:52:56Z</dcterms:modified>
</cp:coreProperties>
</file>