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G45" i="4"/>
  <c r="H45"/>
  <c r="I45"/>
  <c r="J45"/>
  <c r="K45"/>
  <c r="L45"/>
  <c r="M45"/>
  <c r="N45"/>
  <c r="O45"/>
  <c r="P45"/>
  <c r="Q45"/>
  <c r="R45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43" i="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N20" s="1"/>
  <c r="M21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M46"/>
  <c r="N44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M46"/>
  <c r="N45" i="3"/>
  <c r="M45"/>
  <c r="M43" i="5"/>
  <c r="L43"/>
  <c r="L43" i="7"/>
  <c r="M43"/>
  <c r="L43" i="6"/>
  <c r="M43"/>
  <c r="E45" i="2"/>
  <c r="E45" i="4"/>
  <c r="G21" i="3"/>
  <c r="H21"/>
  <c r="I21"/>
  <c r="J21"/>
  <c r="K21"/>
  <c r="L21"/>
  <c r="O21"/>
  <c r="P21"/>
  <c r="Q21"/>
  <c r="R21"/>
  <c r="G22"/>
  <c r="H22"/>
  <c r="I22"/>
  <c r="J22"/>
  <c r="K22"/>
  <c r="L22"/>
  <c r="O22"/>
  <c r="P22"/>
  <c r="Q22"/>
  <c r="R22"/>
  <c r="G23"/>
  <c r="H23"/>
  <c r="I23"/>
  <c r="J23"/>
  <c r="K23"/>
  <c r="L23"/>
  <c r="O23"/>
  <c r="P23"/>
  <c r="Q23"/>
  <c r="R23"/>
  <c r="G24"/>
  <c r="H24"/>
  <c r="I24"/>
  <c r="J24"/>
  <c r="K24"/>
  <c r="L24"/>
  <c r="O24"/>
  <c r="P24"/>
  <c r="Q24"/>
  <c r="R24"/>
  <c r="G25"/>
  <c r="H25"/>
  <c r="I25"/>
  <c r="J25"/>
  <c r="K25"/>
  <c r="L25"/>
  <c r="O25"/>
  <c r="P25"/>
  <c r="Q25"/>
  <c r="R25"/>
  <c r="G26"/>
  <c r="H26"/>
  <c r="I26"/>
  <c r="J26"/>
  <c r="K26"/>
  <c r="L26"/>
  <c r="O26"/>
  <c r="P26"/>
  <c r="Q26"/>
  <c r="R26"/>
  <c r="G27"/>
  <c r="H27"/>
  <c r="I27"/>
  <c r="J27"/>
  <c r="K27"/>
  <c r="L27"/>
  <c r="O27"/>
  <c r="P27"/>
  <c r="Q27"/>
  <c r="R27"/>
  <c r="G28"/>
  <c r="H28"/>
  <c r="I28"/>
  <c r="J28"/>
  <c r="K28"/>
  <c r="L28"/>
  <c r="O28"/>
  <c r="P28"/>
  <c r="Q28"/>
  <c r="R28"/>
  <c r="G29"/>
  <c r="H29"/>
  <c r="I29"/>
  <c r="J29"/>
  <c r="K29"/>
  <c r="L29"/>
  <c r="O29"/>
  <c r="P29"/>
  <c r="Q29"/>
  <c r="R29"/>
  <c r="G30"/>
  <c r="H30"/>
  <c r="I30"/>
  <c r="J30"/>
  <c r="K30"/>
  <c r="L30"/>
  <c r="O30"/>
  <c r="P30"/>
  <c r="Q30"/>
  <c r="R30"/>
  <c r="G31"/>
  <c r="H31"/>
  <c r="I31"/>
  <c r="J31"/>
  <c r="K31"/>
  <c r="L31"/>
  <c r="O31"/>
  <c r="P31"/>
  <c r="Q31"/>
  <c r="R31"/>
  <c r="G32"/>
  <c r="H32"/>
  <c r="I32"/>
  <c r="J32"/>
  <c r="K32"/>
  <c r="L32"/>
  <c r="O32"/>
  <c r="P32"/>
  <c r="Q32"/>
  <c r="R32"/>
  <c r="G33"/>
  <c r="H33"/>
  <c r="I33"/>
  <c r="J33"/>
  <c r="K33"/>
  <c r="L33"/>
  <c r="O33"/>
  <c r="P33"/>
  <c r="Q33"/>
  <c r="R33"/>
  <c r="G34"/>
  <c r="H34"/>
  <c r="I34"/>
  <c r="J34"/>
  <c r="K34"/>
  <c r="L34"/>
  <c r="O34"/>
  <c r="P34"/>
  <c r="Q34"/>
  <c r="R34"/>
  <c r="G35"/>
  <c r="H35"/>
  <c r="I35"/>
  <c r="J35"/>
  <c r="K35"/>
  <c r="L35"/>
  <c r="O35"/>
  <c r="P35"/>
  <c r="Q35"/>
  <c r="R35"/>
  <c r="G36"/>
  <c r="H36"/>
  <c r="I36"/>
  <c r="J36"/>
  <c r="K36"/>
  <c r="L36"/>
  <c r="O36"/>
  <c r="P36"/>
  <c r="Q36"/>
  <c r="R36"/>
  <c r="G37"/>
  <c r="H37"/>
  <c r="I37"/>
  <c r="J37"/>
  <c r="K37"/>
  <c r="L37"/>
  <c r="O37"/>
  <c r="P37"/>
  <c r="Q37"/>
  <c r="R37"/>
  <c r="G38"/>
  <c r="H38"/>
  <c r="I38"/>
  <c r="J38"/>
  <c r="K38"/>
  <c r="L38"/>
  <c r="O38"/>
  <c r="P38"/>
  <c r="Q38"/>
  <c r="R38"/>
  <c r="G39"/>
  <c r="H39"/>
  <c r="I39"/>
  <c r="J39"/>
  <c r="K39"/>
  <c r="L39"/>
  <c r="O39"/>
  <c r="P39"/>
  <c r="Q39"/>
  <c r="R39"/>
  <c r="G40"/>
  <c r="H40"/>
  <c r="I40"/>
  <c r="J40"/>
  <c r="K40"/>
  <c r="L40"/>
  <c r="O40"/>
  <c r="P40"/>
  <c r="Q40"/>
  <c r="R40"/>
  <c r="G41"/>
  <c r="H41"/>
  <c r="I41"/>
  <c r="J41"/>
  <c r="K41"/>
  <c r="L41"/>
  <c r="O41"/>
  <c r="P41"/>
  <c r="Q41"/>
  <c r="R41"/>
  <c r="G42"/>
  <c r="H42"/>
  <c r="I42"/>
  <c r="J42"/>
  <c r="K42"/>
  <c r="L42"/>
  <c r="O42"/>
  <c r="P42"/>
  <c r="Q42"/>
  <c r="R42"/>
  <c r="G43"/>
  <c r="H43"/>
  <c r="I43"/>
  <c r="J43"/>
  <c r="K43"/>
  <c r="L43"/>
  <c r="O43"/>
  <c r="P43"/>
  <c r="Q43"/>
  <c r="R43"/>
  <c r="L45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R44"/>
  <c r="L44"/>
  <c r="J44"/>
  <c r="Q44"/>
  <c r="O44"/>
  <c r="K44"/>
  <c r="I44"/>
  <c r="G44"/>
  <c r="M46" i="3"/>
  <c r="M44" i="4"/>
  <c r="P44"/>
  <c r="H44"/>
  <c r="I20" i="3"/>
  <c r="F20" i="4"/>
  <c r="E20"/>
  <c r="E20" i="2"/>
  <c r="F20"/>
  <c r="F47" i="4"/>
  <c r="F46"/>
  <c r="F46" i="2"/>
  <c r="E47"/>
  <c r="H44"/>
  <c r="H45" i="3"/>
  <c r="F45" i="4"/>
  <c r="D45" s="1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D21" s="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C30" i="5" l="1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<sst xmlns="http://schemas.openxmlformats.org/spreadsheetml/2006/main" count="564" uniqueCount="127">
  <si>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</si>
  <si>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</si>
  <si>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</si>
  <si>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</si>
  <si>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</si>
  <si>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</si>
  <si>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</si>
  <si>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</si>
  <si>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</si>
  <si>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</si>
  <si>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</si>
  <si>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</si>
  <si>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</si>
  <si>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</si>
  <si>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</si>
  <si>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</si>
  <si>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</si>
  <si>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</si>
  <si>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</si>
  <si>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</si>
  <si>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</si>
  <si>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</si>
  <si>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</si>
  <si>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</si>
  <si>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</si>
  <si>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</si>
  <si>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</si>
  <si>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</si>
  <si>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</si>
  <si>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</si>
  <si>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</si>
  <si>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</si>
  <si>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</si>
  <si>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</si>
  <si>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</si>
  <si>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</si>
  <si>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</si>
  <si>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</si>
  <si>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</si>
  <si>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</si>
  <si>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</si>
  <si>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</si>
  <si>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</si>
  <si>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</si>
  <si>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</si>
  <si>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</si>
  <si>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</si>
  <si>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</si>
  <si>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</si>
  <si>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</si>
  <si>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</si>
  <si>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</si>
  <si>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</si>
  <si>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</si>
  <si>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</si>
  <si>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</si>
  <si>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</si>
  <si>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</si>
  <si>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</si>
  <si>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</si>
  <si>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</si>
  <si>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</si>
  <si>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</si>
  <si>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</si>
  <si>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</si>
  <si>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</si>
  <si>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</si>
  <si>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</si>
  <si>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</si>
  <si>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</si>
  <si>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</si>
  <si>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</si>
  <si>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</si>
  <si>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</si>
  <si>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</si>
  <si>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</si>
  <si>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</si>
  <si>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</si>
  <si>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</si>
  <si>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</si>
  <si>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</si>
  <si>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</si>
  <si>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</si>
  <si>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</si>
  <si>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</si>
  <si>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</si>
  <si>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</si>
  <si>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</si>
  <si>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</si>
  <si>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</si>
  <si>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</si>
  <si>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</si>
  <si>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</si>
  <si>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</si>
  <si>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</si>
  <si>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</si>
  <si>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</si>
  <si>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</si>
  <si>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</si>
  <si>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</si>
  <si>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</si>
  <si>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</si>
  <si>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</si>
  <si>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</si>
  <si>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</si>
  <si>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</si>
  <si>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</si>
  <si>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</si>
  <si>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</si>
  <si>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</si>
  <si>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</si>
  <si>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</si>
  <si>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</si>
  <si>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</si>
  <si>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</si>
  <si>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</si>
  <si>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</si>
  <si>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</si>
  <si>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</si>
  <si>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</si>
  <si>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</si>
  <si>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</si>
  <si>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</si>
  <si>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</si>
  <si>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2022  года</t>
  </si>
  <si>
    <t>01 мая 2022 года</t>
  </si>
  <si>
    <t>01 мая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</si>
</sst>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697056</v>
      </c>
      <c r="E20" s="21">
        <f>G20+I20+K20+O20+Q20+M20</f>
        <v>321622</v>
      </c>
      <c r="F20" s="21">
        <f>H20+J20+L20+P20+R20+N20</f>
        <v>375434</v>
      </c>
      <c r="G20" s="21">
        <f t="shared" ref="G20:R20" si="1">SUM(G21:G43)</f>
        <v>2851</v>
      </c>
      <c r="H20" s="21">
        <f t="shared" si="1"/>
        <v>2815</v>
      </c>
      <c r="I20" s="21">
        <f t="shared" si="1"/>
        <v>14457</v>
      </c>
      <c r="J20" s="21">
        <f t="shared" si="1"/>
        <v>13797</v>
      </c>
      <c r="K20" s="21">
        <f t="shared" si="1"/>
        <v>57520</v>
      </c>
      <c r="L20" s="21">
        <f t="shared" si="1"/>
        <v>54172</v>
      </c>
      <c r="M20" s="21">
        <f t="shared" si="1"/>
        <v>127342</v>
      </c>
      <c r="N20" s="21">
        <f t="shared" si="1"/>
        <v>132805</v>
      </c>
      <c r="O20" s="21">
        <f t="shared" si="1"/>
        <v>88656</v>
      </c>
      <c r="P20" s="21">
        <f t="shared" si="1"/>
        <v>100670</v>
      </c>
      <c r="Q20" s="21">
        <f t="shared" si="1"/>
        <v>30796</v>
      </c>
      <c r="R20" s="21">
        <f t="shared" si="1"/>
        <v>71175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1422</v>
      </c>
      <c r="E21" s="27">
        <f>G21+I21+K21+O21+Q21+M21</f>
        <v>388</v>
      </c>
      <c r="F21" s="27">
        <f>H21+J21+L21+P21+R21+N21</f>
        <v>1034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174</v>
      </c>
      <c r="N21" s="27">
        <f>'Прил.12 согаз'!N21+'Прил.12 альфа'!N21</f>
        <v>495</v>
      </c>
      <c r="O21" s="27">
        <f>'Прил.12 согаз'!O21+'Прил.12 альфа'!O21</f>
        <v>152</v>
      </c>
      <c r="P21" s="27">
        <f>'Прил.12 согаз'!P21+'Прил.12 альфа'!P21</f>
        <v>474</v>
      </c>
      <c r="Q21" s="27">
        <f>'Прил.12 согаз'!Q21+'Прил.12 альфа'!Q21</f>
        <v>62</v>
      </c>
      <c r="R21" s="27">
        <f>'Прил.12 согаз'!R21+'Прил.12 альфа'!R21</f>
        <v>65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77016</v>
      </c>
      <c r="E22" s="27">
        <f t="shared" ref="E22:E43" si="2">G22+I22+K22+O22+Q22+M22</f>
        <v>36201</v>
      </c>
      <c r="F22" s="27">
        <f t="shared" ref="F22:F43" si="3">H22+J22+L22+P22+R22+N22</f>
        <v>40815</v>
      </c>
      <c r="G22" s="27">
        <f>'Прил.12 согаз'!G22+'Прил.12 альфа'!G22</f>
        <v>276</v>
      </c>
      <c r="H22" s="27">
        <f>'Прил.12 согаз'!H22+'Прил.12 альфа'!H22</f>
        <v>284</v>
      </c>
      <c r="I22" s="27">
        <f>'Прил.12 согаз'!I22+'Прил.12 альфа'!I22</f>
        <v>1496</v>
      </c>
      <c r="J22" s="27">
        <f>'Прил.12 согаз'!J22+'Прил.12 альфа'!J22</f>
        <v>1481</v>
      </c>
      <c r="K22" s="27">
        <f>'Прил.12 согаз'!K22+'Прил.12 альфа'!K22</f>
        <v>6381</v>
      </c>
      <c r="L22" s="27">
        <f>'Прил.12 согаз'!L22+'Прил.12 альфа'!L22</f>
        <v>5977</v>
      </c>
      <c r="M22" s="27">
        <f>'Прил.12 согаз'!M22+'Прил.12 альфа'!M22</f>
        <v>15260</v>
      </c>
      <c r="N22" s="27">
        <f>'Прил.12 согаз'!N22+'Прил.12 альфа'!N22</f>
        <v>13836</v>
      </c>
      <c r="O22" s="27">
        <f>'Прил.12 согаз'!O22+'Прил.12 альфа'!O22</f>
        <v>9332</v>
      </c>
      <c r="P22" s="27">
        <f>'Прил.12 согаз'!P22+'Прил.12 альфа'!P22</f>
        <v>10638</v>
      </c>
      <c r="Q22" s="27">
        <f>'Прил.12 согаз'!Q22+'Прил.12 альфа'!Q22</f>
        <v>3456</v>
      </c>
      <c r="R22" s="27">
        <f>'Прил.12 согаз'!R22+'Прил.12 альфа'!R22</f>
        <v>8599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41224</v>
      </c>
      <c r="E23" s="27">
        <f t="shared" si="2"/>
        <v>18336</v>
      </c>
      <c r="F23" s="27">
        <f t="shared" si="3"/>
        <v>22888</v>
      </c>
      <c r="G23" s="27">
        <f>'Прил.12 согаз'!G23+'Прил.12 альфа'!G23</f>
        <v>162</v>
      </c>
      <c r="H23" s="27">
        <f>'Прил.12 согаз'!H23+'Прил.12 альфа'!H23</f>
        <v>130</v>
      </c>
      <c r="I23" s="27">
        <f>'Прил.12 согаз'!I23+'Прил.12 альфа'!I23</f>
        <v>837</v>
      </c>
      <c r="J23" s="27">
        <f>'Прил.12 согаз'!J23+'Прил.12 альфа'!J23</f>
        <v>828</v>
      </c>
      <c r="K23" s="27">
        <f>'Прил.12 согаз'!K23+'Прил.12 альфа'!K23</f>
        <v>3615</v>
      </c>
      <c r="L23" s="27">
        <f>'Прил.12 согаз'!L23+'Прил.12 альфа'!L23</f>
        <v>3346</v>
      </c>
      <c r="M23" s="27">
        <f>'Прил.12 согаз'!M23+'Прил.12 альфа'!M23</f>
        <v>6371</v>
      </c>
      <c r="N23" s="27">
        <f>'Прил.12 согаз'!N23+'Прил.12 альфа'!N23</f>
        <v>6794</v>
      </c>
      <c r="O23" s="27">
        <f>'Прил.12 согаз'!O23+'Прил.12 альфа'!O23</f>
        <v>5030</v>
      </c>
      <c r="P23" s="27">
        <f>'Прил.12 согаз'!P23+'Прил.12 альфа'!P23</f>
        <v>6250</v>
      </c>
      <c r="Q23" s="27">
        <f>'Прил.12 согаз'!Q23+'Прил.12 альфа'!Q23</f>
        <v>2321</v>
      </c>
      <c r="R23" s="27">
        <f>'Прил.12 согаз'!R23+'Прил.12 альфа'!R23</f>
        <v>5540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41900</v>
      </c>
      <c r="E24" s="27">
        <f t="shared" si="2"/>
        <v>19766</v>
      </c>
      <c r="F24" s="27">
        <f t="shared" si="3"/>
        <v>22134</v>
      </c>
      <c r="G24" s="27">
        <f>'Прил.12 согаз'!G24+'Прил.12 альфа'!G24</f>
        <v>149</v>
      </c>
      <c r="H24" s="27">
        <f>'Прил.12 согаз'!H24+'Прил.12 альфа'!H24</f>
        <v>142</v>
      </c>
      <c r="I24" s="27">
        <f>'Прил.12 согаз'!I24+'Прил.12 альфа'!I24</f>
        <v>856</v>
      </c>
      <c r="J24" s="27">
        <f>'Прил.12 согаз'!J24+'Прил.12 альфа'!J24</f>
        <v>785</v>
      </c>
      <c r="K24" s="27">
        <f>'Прил.12 согаз'!K24+'Прил.12 альфа'!K24</f>
        <v>3357</v>
      </c>
      <c r="L24" s="27">
        <f>'Прил.12 согаз'!L24+'Прил.12 альфа'!L24</f>
        <v>3207</v>
      </c>
      <c r="M24" s="27">
        <f>'Прил.12 согаз'!M24+'Прил.12 альфа'!M24</f>
        <v>8031</v>
      </c>
      <c r="N24" s="27">
        <f>'Прил.12 согаз'!N24+'Прил.12 альфа'!N24</f>
        <v>7677</v>
      </c>
      <c r="O24" s="27">
        <f>'Прил.12 согаз'!O24+'Прил.12 альфа'!O24</f>
        <v>5533</v>
      </c>
      <c r="P24" s="27">
        <f>'Прил.12 согаз'!P24+'Прил.12 альфа'!P24</f>
        <v>6110</v>
      </c>
      <c r="Q24" s="27">
        <f>'Прил.12 согаз'!Q24+'Прил.12 альфа'!Q24</f>
        <v>1840</v>
      </c>
      <c r="R24" s="27">
        <f>'Прил.12 согаз'!R24+'Прил.12 альфа'!R24</f>
        <v>4213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9199</v>
      </c>
      <c r="E25" s="27">
        <f t="shared" si="2"/>
        <v>4359</v>
      </c>
      <c r="F25" s="27">
        <f t="shared" si="3"/>
        <v>4840</v>
      </c>
      <c r="G25" s="27">
        <f>'Прил.12 согаз'!G25+'Прил.12 альфа'!G25</f>
        <v>31</v>
      </c>
      <c r="H25" s="27">
        <f>'Прил.12 согаз'!H25+'Прил.12 альфа'!H25</f>
        <v>27</v>
      </c>
      <c r="I25" s="27">
        <f>'Прил.12 согаз'!I25+'Прил.12 альфа'!I25</f>
        <v>150</v>
      </c>
      <c r="J25" s="27">
        <f>'Прил.12 согаз'!J25+'Прил.12 альфа'!J25</f>
        <v>167</v>
      </c>
      <c r="K25" s="27">
        <f>'Прил.12 согаз'!K25+'Прил.12 альфа'!K25</f>
        <v>761</v>
      </c>
      <c r="L25" s="27">
        <f>'Прил.12 согаз'!L25+'Прил.12 альфа'!L25</f>
        <v>700</v>
      </c>
      <c r="M25" s="27">
        <f>'Прил.12 согаз'!M25+'Прил.12 альфа'!M25</f>
        <v>1608</v>
      </c>
      <c r="N25" s="27">
        <f>'Прил.12 согаз'!N25+'Прил.12 альфа'!N25</f>
        <v>1380</v>
      </c>
      <c r="O25" s="27">
        <f>'Прил.12 согаз'!O25+'Прил.12 альфа'!O25</f>
        <v>1321</v>
      </c>
      <c r="P25" s="27">
        <f>'Прил.12 согаз'!P25+'Прил.12 альфа'!P25</f>
        <v>1421</v>
      </c>
      <c r="Q25" s="27">
        <f>'Прил.12 согаз'!Q25+'Прил.12 альфа'!Q25</f>
        <v>488</v>
      </c>
      <c r="R25" s="27">
        <f>'Прил.12 согаз'!R25+'Прил.12 альфа'!R25</f>
        <v>1145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59947</v>
      </c>
      <c r="E26" s="27">
        <f t="shared" si="2"/>
        <v>27728</v>
      </c>
      <c r="F26" s="27">
        <f t="shared" si="3"/>
        <v>32219</v>
      </c>
      <c r="G26" s="27">
        <f>'Прил.12 согаз'!G26+'Прил.12 альфа'!G26</f>
        <v>230</v>
      </c>
      <c r="H26" s="27">
        <f>'Прил.12 согаз'!H26+'Прил.12 альфа'!H26</f>
        <v>235</v>
      </c>
      <c r="I26" s="27">
        <f>'Прил.12 согаз'!I26+'Прил.12 альфа'!I26</f>
        <v>1168</v>
      </c>
      <c r="J26" s="27">
        <f>'Прил.12 согаз'!J26+'Прил.12 альфа'!J26</f>
        <v>983</v>
      </c>
      <c r="K26" s="27">
        <f>'Прил.12 согаз'!K26+'Прил.12 альфа'!K26</f>
        <v>4738</v>
      </c>
      <c r="L26" s="27">
        <f>'Прил.12 согаз'!L26+'Прил.12 альфа'!L26</f>
        <v>4478</v>
      </c>
      <c r="M26" s="27">
        <f>'Прил.12 согаз'!M26+'Прил.12 альфа'!M26</f>
        <v>11090</v>
      </c>
      <c r="N26" s="27">
        <f>'Прил.12 согаз'!N26+'Прил.12 альфа'!N26</f>
        <v>10320</v>
      </c>
      <c r="O26" s="27">
        <f>'Прил.12 согаз'!O26+'Прил.12 альфа'!O26</f>
        <v>7625</v>
      </c>
      <c r="P26" s="27">
        <f>'Прил.12 согаз'!P26+'Прил.12 альфа'!P26</f>
        <v>9199</v>
      </c>
      <c r="Q26" s="27">
        <f>'Прил.12 согаз'!Q26+'Прил.12 альфа'!Q26</f>
        <v>2877</v>
      </c>
      <c r="R26" s="27">
        <f>'Прил.12 согаз'!R26+'Прил.12 альфа'!R26</f>
        <v>7004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25695</v>
      </c>
      <c r="E27" s="27">
        <f t="shared" si="2"/>
        <v>11664</v>
      </c>
      <c r="F27" s="27">
        <f t="shared" si="3"/>
        <v>14031</v>
      </c>
      <c r="G27" s="27">
        <f>'Прил.12 согаз'!G27+'Прил.12 альфа'!G27</f>
        <v>96</v>
      </c>
      <c r="H27" s="27">
        <f>'Прил.12 согаз'!H27+'Прил.12 альфа'!H27</f>
        <v>102</v>
      </c>
      <c r="I27" s="27">
        <f>'Прил.12 согаз'!I27+'Прил.12 альфа'!I27</f>
        <v>554</v>
      </c>
      <c r="J27" s="27">
        <f>'Прил.12 согаз'!J27+'Прил.12 альфа'!J27</f>
        <v>498</v>
      </c>
      <c r="K27" s="27">
        <f>'Прил.12 согаз'!K27+'Прил.12 альфа'!K27</f>
        <v>2206</v>
      </c>
      <c r="L27" s="27">
        <f>'Прил.12 согаз'!L27+'Прил.12 альфа'!L27</f>
        <v>2093</v>
      </c>
      <c r="M27" s="27">
        <f>'Прил.12 согаз'!M27+'Прил.12 альфа'!M27</f>
        <v>4614</v>
      </c>
      <c r="N27" s="27">
        <f>'Прил.12 согаз'!N27+'Прил.12 альфа'!N27</f>
        <v>4913</v>
      </c>
      <c r="O27" s="27">
        <f>'Прил.12 согаз'!O27+'Прил.12 альфа'!O27</f>
        <v>3125</v>
      </c>
      <c r="P27" s="27">
        <f>'Прил.12 согаз'!P27+'Прил.12 альфа'!P27</f>
        <v>3764</v>
      </c>
      <c r="Q27" s="27">
        <f>'Прил.12 согаз'!Q27+'Прил.12 альфа'!Q27</f>
        <v>1069</v>
      </c>
      <c r="R27" s="27">
        <f>'Прил.12 согаз'!R27+'Прил.12 альфа'!R27</f>
        <v>2661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30465</v>
      </c>
      <c r="E28" s="27">
        <f t="shared" si="2"/>
        <v>13933</v>
      </c>
      <c r="F28" s="27">
        <f t="shared" si="3"/>
        <v>16532</v>
      </c>
      <c r="G28" s="27">
        <f>'Прил.12 согаз'!G28+'Прил.12 альфа'!G28</f>
        <v>165</v>
      </c>
      <c r="H28" s="27">
        <f>'Прил.12 согаз'!H28+'Прил.12 альфа'!H28</f>
        <v>139</v>
      </c>
      <c r="I28" s="27">
        <f>'Прил.12 согаз'!I28+'Прил.12 альфа'!I28</f>
        <v>825</v>
      </c>
      <c r="J28" s="27">
        <f>'Прил.12 согаз'!J28+'Прил.12 альфа'!J28</f>
        <v>832</v>
      </c>
      <c r="K28" s="27">
        <f>'Прил.12 согаз'!K28+'Прил.12 альфа'!K28</f>
        <v>2855</v>
      </c>
      <c r="L28" s="27">
        <f>'Прил.12 согаз'!L28+'Прил.12 альфа'!L28</f>
        <v>2738</v>
      </c>
      <c r="M28" s="27">
        <f>'Прил.12 согаз'!M28+'Прил.12 альфа'!M28</f>
        <v>5299</v>
      </c>
      <c r="N28" s="27">
        <f>'Прил.12 согаз'!N28+'Прил.12 альфа'!N28</f>
        <v>6269</v>
      </c>
      <c r="O28" s="27">
        <f>'Прил.12 согаз'!O28+'Прил.12 альфа'!O28</f>
        <v>3837</v>
      </c>
      <c r="P28" s="27">
        <f>'Прил.12 согаз'!P28+'Прил.12 альфа'!P28</f>
        <v>4163</v>
      </c>
      <c r="Q28" s="27">
        <f>'Прил.12 согаз'!Q28+'Прил.12 альфа'!Q28</f>
        <v>952</v>
      </c>
      <c r="R28" s="27">
        <f>'Прил.12 согаз'!R28+'Прил.12 альфа'!R28</f>
        <v>2391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45718</v>
      </c>
      <c r="E29" s="27">
        <f t="shared" si="2"/>
        <v>19700</v>
      </c>
      <c r="F29" s="27">
        <f t="shared" si="3"/>
        <v>26018</v>
      </c>
      <c r="G29" s="27">
        <f>'Прил.12 согаз'!G29+'Прил.12 альфа'!G29</f>
        <v>266</v>
      </c>
      <c r="H29" s="27">
        <f>'Прил.12 согаз'!H29+'Прил.12 альфа'!H29</f>
        <v>288</v>
      </c>
      <c r="I29" s="27">
        <f>'Прил.12 согаз'!I29+'Прил.12 альфа'!I29</f>
        <v>1308</v>
      </c>
      <c r="J29" s="27">
        <f>'Прил.12 согаз'!J29+'Прил.12 альфа'!J29</f>
        <v>1354</v>
      </c>
      <c r="K29" s="27">
        <f>'Прил.12 согаз'!K29+'Прил.12 альфа'!K29</f>
        <v>4753</v>
      </c>
      <c r="L29" s="27">
        <f>'Прил.12 согаз'!L29+'Прил.12 альфа'!L29</f>
        <v>4715</v>
      </c>
      <c r="M29" s="27">
        <f>'Прил.12 согаз'!M29+'Прил.12 альфа'!M29</f>
        <v>7134</v>
      </c>
      <c r="N29" s="27">
        <f>'Прил.12 согаз'!N29+'Прил.12 альфа'!N29</f>
        <v>10534</v>
      </c>
      <c r="O29" s="27">
        <f>'Прил.12 согаз'!O29+'Прил.12 альфа'!O29</f>
        <v>4891</v>
      </c>
      <c r="P29" s="27">
        <f>'Прил.12 согаз'!P29+'Прил.12 альфа'!P29</f>
        <v>6245</v>
      </c>
      <c r="Q29" s="27">
        <f>'Прил.12 согаз'!Q29+'Прил.12 альфа'!Q29</f>
        <v>1348</v>
      </c>
      <c r="R29" s="27">
        <f>'Прил.12 согаз'!R29+'Прил.12 альфа'!R29</f>
        <v>2882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116751</v>
      </c>
      <c r="E30" s="27">
        <f t="shared" si="2"/>
        <v>51979</v>
      </c>
      <c r="F30" s="27">
        <f t="shared" si="3"/>
        <v>64772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27102</v>
      </c>
      <c r="N30" s="27">
        <f>'Прил.12 согаз'!N30+'Прил.12 альфа'!N30</f>
        <v>28576</v>
      </c>
      <c r="O30" s="27">
        <f>'Прил.12 согаз'!O30+'Прил.12 альфа'!O30</f>
        <v>18155</v>
      </c>
      <c r="P30" s="27">
        <f>'Прил.12 согаз'!P30+'Прил.12 альфа'!P30</f>
        <v>20701</v>
      </c>
      <c r="Q30" s="27">
        <f>'Прил.12 согаз'!Q30+'Прил.12 альфа'!Q30</f>
        <v>6722</v>
      </c>
      <c r="R30" s="27">
        <f>'Прил.12 согаз'!R30+'Прил.12 альфа'!R30</f>
        <v>15495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94709</v>
      </c>
      <c r="E31" s="27">
        <f t="shared" si="2"/>
        <v>41795</v>
      </c>
      <c r="F31" s="27">
        <f t="shared" si="3"/>
        <v>52914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21427</v>
      </c>
      <c r="N31" s="27">
        <f>'Прил.12 согаз'!N31+'Прил.12 альфа'!N31</f>
        <v>22173</v>
      </c>
      <c r="O31" s="27">
        <f>'Прил.12 согаз'!O31+'Прил.12 альфа'!O31</f>
        <v>14927</v>
      </c>
      <c r="P31" s="27">
        <f>'Прил.12 согаз'!P31+'Прил.12 альфа'!P31</f>
        <v>17185</v>
      </c>
      <c r="Q31" s="27">
        <f>'Прил.12 согаз'!Q31+'Прил.12 альфа'!Q31</f>
        <v>5441</v>
      </c>
      <c r="R31" s="27">
        <f>'Прил.12 согаз'!R31+'Прил.12 альфа'!R31</f>
        <v>13556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22989</v>
      </c>
      <c r="E32" s="27">
        <f t="shared" si="2"/>
        <v>11800</v>
      </c>
      <c r="F32" s="27">
        <f t="shared" si="3"/>
        <v>11189</v>
      </c>
      <c r="G32" s="27">
        <f>'Прил.12 согаз'!G32+'Прил.12 альфа'!G32</f>
        <v>468</v>
      </c>
      <c r="H32" s="27">
        <f>'Прил.12 согаз'!H32+'Прил.12 альфа'!H32</f>
        <v>455</v>
      </c>
      <c r="I32" s="27">
        <f>'Прил.12 согаз'!I32+'Прил.12 альфа'!I32</f>
        <v>2376</v>
      </c>
      <c r="J32" s="27">
        <f>'Прил.12 согаз'!J32+'Прил.12 альфа'!J32</f>
        <v>2178</v>
      </c>
      <c r="K32" s="27">
        <f>'Прил.12 согаз'!K32+'Прил.12 альфа'!K32</f>
        <v>8956</v>
      </c>
      <c r="L32" s="27">
        <f>'Прил.12 согаз'!L32+'Прил.12 альфа'!L32</f>
        <v>8556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16904</v>
      </c>
      <c r="E33" s="27">
        <f t="shared" si="2"/>
        <v>8808</v>
      </c>
      <c r="F33" s="27">
        <f t="shared" si="3"/>
        <v>8096</v>
      </c>
      <c r="G33" s="27">
        <f>'Прил.12 согаз'!G33+'Прил.12 альфа'!G33</f>
        <v>304</v>
      </c>
      <c r="H33" s="27">
        <f>'Прил.12 согаз'!H33+'Прил.12 альфа'!H33</f>
        <v>303</v>
      </c>
      <c r="I33" s="27">
        <f>'Прил.12 согаз'!I33+'Прил.12 альфа'!I33</f>
        <v>1599</v>
      </c>
      <c r="J33" s="27">
        <f>'Прил.12 согаз'!J33+'Прил.12 альфа'!J33</f>
        <v>1584</v>
      </c>
      <c r="K33" s="27">
        <f>'Прил.12 согаз'!K33+'Прил.12 альфа'!K33</f>
        <v>6905</v>
      </c>
      <c r="L33" s="27">
        <f>'Прил.12 согаз'!L33+'Прил.12 альфа'!L33</f>
        <v>6209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16926</v>
      </c>
      <c r="E34" s="27">
        <f t="shared" si="2"/>
        <v>8694</v>
      </c>
      <c r="F34" s="27">
        <f t="shared" si="3"/>
        <v>8232</v>
      </c>
      <c r="G34" s="27">
        <f>'Прил.12 согаз'!G34+'Прил.12 альфа'!G34</f>
        <v>369</v>
      </c>
      <c r="H34" s="27">
        <f>'Прил.12 согаз'!H34+'Прил.12 альфа'!H34</f>
        <v>370</v>
      </c>
      <c r="I34" s="27">
        <f>'Прил.12 согаз'!I34+'Прил.12 альфа'!I34</f>
        <v>1645</v>
      </c>
      <c r="J34" s="27">
        <f>'Прил.12 согаз'!J34+'Прил.12 альфа'!J34</f>
        <v>1649</v>
      </c>
      <c r="K34" s="27">
        <f>'Прил.12 согаз'!K34+'Прил.12 альфа'!K34</f>
        <v>6680</v>
      </c>
      <c r="L34" s="27">
        <f>'Прил.12 согаз'!L34+'Прил.12 альфа'!L34</f>
        <v>6213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11179</v>
      </c>
      <c r="E35" s="27">
        <f t="shared" si="2"/>
        <v>5234</v>
      </c>
      <c r="F35" s="27">
        <f t="shared" si="3"/>
        <v>5945</v>
      </c>
      <c r="G35" s="27">
        <f>'Прил.12 согаз'!G35+'Прил.12 альфа'!G35</f>
        <v>9</v>
      </c>
      <c r="H35" s="27">
        <f>'Прил.12 согаз'!H35+'Прил.12 альфа'!H35</f>
        <v>10</v>
      </c>
      <c r="I35" s="27">
        <f>'Прил.12 согаз'!I35+'Прил.12 альфа'!I35</f>
        <v>31</v>
      </c>
      <c r="J35" s="27">
        <f>'Прил.12 согаз'!J35+'Прил.12 альфа'!J35</f>
        <v>39</v>
      </c>
      <c r="K35" s="27">
        <f>'Прил.12 согаз'!K35+'Прил.12 альфа'!K35</f>
        <v>120</v>
      </c>
      <c r="L35" s="27">
        <f>'Прил.12 согаз'!L35+'Прил.12 альфа'!L35</f>
        <v>109</v>
      </c>
      <c r="M35" s="27">
        <f>'Прил.12 согаз'!M35+'Прил.12 альфа'!M35</f>
        <v>1755</v>
      </c>
      <c r="N35" s="27">
        <f>'Прил.12 согаз'!N35+'Прил.12 альфа'!N35</f>
        <v>2376</v>
      </c>
      <c r="O35" s="27">
        <f>'Прил.12 согаз'!O35+'Прил.12 альфа'!O35</f>
        <v>2408</v>
      </c>
      <c r="P35" s="27">
        <f>'Прил.12 согаз'!P35+'Прил.12 альфа'!P35</f>
        <v>2241</v>
      </c>
      <c r="Q35" s="27">
        <f>'Прил.12 согаз'!Q35+'Прил.12 альфа'!Q35</f>
        <v>911</v>
      </c>
      <c r="R35" s="27">
        <f>'Прил.12 согаз'!R35+'Прил.12 альфа'!R35</f>
        <v>1170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16417</v>
      </c>
      <c r="E36" s="27">
        <f t="shared" si="2"/>
        <v>7759</v>
      </c>
      <c r="F36" s="27">
        <f t="shared" si="3"/>
        <v>8658</v>
      </c>
      <c r="G36" s="27">
        <f>'Прил.12 согаз'!G36+'Прил.12 альфа'!G36</f>
        <v>58</v>
      </c>
      <c r="H36" s="27">
        <f>'Прил.12 согаз'!H36+'Прил.12 альфа'!H36</f>
        <v>58</v>
      </c>
      <c r="I36" s="27">
        <f>'Прил.12 согаз'!I36+'Прил.12 альфа'!I36</f>
        <v>298</v>
      </c>
      <c r="J36" s="27">
        <f>'Прил.12 согаз'!J36+'Прил.12 альфа'!J36</f>
        <v>258</v>
      </c>
      <c r="K36" s="27">
        <f>'Прил.12 согаз'!K36+'Прил.12 альфа'!K36</f>
        <v>1394</v>
      </c>
      <c r="L36" s="27">
        <f>'Прил.12 согаз'!L36+'Прил.12 альфа'!L36</f>
        <v>1253</v>
      </c>
      <c r="M36" s="27">
        <f>'Прил.12 согаз'!M36+'Прил.12 альфа'!M36</f>
        <v>2983</v>
      </c>
      <c r="N36" s="27">
        <f>'Прил.12 согаз'!N36+'Прил.12 альфа'!N36</f>
        <v>2892</v>
      </c>
      <c r="O36" s="27">
        <f>'Прил.12 согаз'!O36+'Прил.12 альфа'!O36</f>
        <v>2182</v>
      </c>
      <c r="P36" s="27">
        <f>'Прил.12 согаз'!P36+'Прил.12 альфа'!P36</f>
        <v>2404</v>
      </c>
      <c r="Q36" s="27">
        <f>'Прил.12 согаз'!Q36+'Прил.12 альфа'!Q36</f>
        <v>844</v>
      </c>
      <c r="R36" s="27">
        <f>'Прил.12 согаз'!R36+'Прил.12 альфа'!R36</f>
        <v>1793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40141</v>
      </c>
      <c r="E37" s="27">
        <f t="shared" si="2"/>
        <v>18008</v>
      </c>
      <c r="F37" s="27">
        <f t="shared" si="3"/>
        <v>22133</v>
      </c>
      <c r="G37" s="27">
        <f>'Прил.12 согаз'!G37+'Прил.12 альфа'!G37</f>
        <v>255</v>
      </c>
      <c r="H37" s="27">
        <f>'Прил.12 согаз'!H37+'Прил.12 альфа'!H37</f>
        <v>260</v>
      </c>
      <c r="I37" s="27">
        <f>'Прил.12 согаз'!I37+'Прил.12 альфа'!I37</f>
        <v>1226</v>
      </c>
      <c r="J37" s="27">
        <f>'Прил.12 согаз'!J37+'Прил.12 альфа'!J37</f>
        <v>1084</v>
      </c>
      <c r="K37" s="27">
        <f>'Прил.12 согаз'!K37+'Прил.12 альфа'!K37</f>
        <v>4579</v>
      </c>
      <c r="L37" s="27">
        <f>'Прил.12 согаз'!L37+'Прил.12 альфа'!L37</f>
        <v>4346</v>
      </c>
      <c r="M37" s="27">
        <f>'Прил.12 согаз'!M37+'Прил.12 альфа'!M37</f>
        <v>6638</v>
      </c>
      <c r="N37" s="27">
        <f>'Прил.12 согаз'!N37+'Прил.12 альфа'!N37</f>
        <v>9276</v>
      </c>
      <c r="O37" s="27">
        <f>'Прил.12 согаз'!O37+'Прил.12 альфа'!O37</f>
        <v>4362</v>
      </c>
      <c r="P37" s="27">
        <f>'Прил.12 согаз'!P37+'Прил.12 альфа'!P37</f>
        <v>5281</v>
      </c>
      <c r="Q37" s="27">
        <f>'Прил.12 согаз'!Q37+'Прил.12 альфа'!Q37</f>
        <v>948</v>
      </c>
      <c r="R37" s="27">
        <f>'Прил.12 согаз'!R37+'Прил.12 альфа'!R37</f>
        <v>1886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5907</v>
      </c>
      <c r="E38" s="27">
        <f t="shared" si="2"/>
        <v>2204</v>
      </c>
      <c r="F38" s="27">
        <f t="shared" si="3"/>
        <v>3703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958</v>
      </c>
      <c r="N38" s="27">
        <f>'Прил.12 согаз'!N38+'Прил.12 альфа'!N38</f>
        <v>1183</v>
      </c>
      <c r="O38" s="27">
        <f>'Прил.12 согаз'!O38+'Прил.12 альфа'!O38</f>
        <v>822</v>
      </c>
      <c r="P38" s="27">
        <f>'Прил.12 согаз'!P38+'Прил.12 альфа'!P38</f>
        <v>1472</v>
      </c>
      <c r="Q38" s="27">
        <f>'Прил.12 согаз'!Q38+'Прил.12 альфа'!Q38</f>
        <v>424</v>
      </c>
      <c r="R38" s="27">
        <f>'Прил.12 согаз'!R38+'Прил.12 альфа'!R38</f>
        <v>1048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3287</v>
      </c>
      <c r="E39" s="27">
        <f t="shared" si="2"/>
        <v>1905</v>
      </c>
      <c r="F39" s="27">
        <f t="shared" si="3"/>
        <v>1382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252</v>
      </c>
      <c r="N39" s="27">
        <f>'Прил.12 согаз'!N39+'Прил.12 альфа'!N39</f>
        <v>559</v>
      </c>
      <c r="O39" s="27">
        <f>'Прил.12 согаз'!O39+'Прил.12 альфа'!O39</f>
        <v>1352</v>
      </c>
      <c r="P39" s="27">
        <f>'Прил.12 согаз'!P39+'Прил.12 альфа'!P39</f>
        <v>621</v>
      </c>
      <c r="Q39" s="27">
        <f>'Прил.12 согаз'!Q39+'Прил.12 альфа'!Q39</f>
        <v>301</v>
      </c>
      <c r="R39" s="27">
        <f>'Прил.12 согаз'!R39+'Прил.12 альфа'!R39</f>
        <v>202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5459</v>
      </c>
      <c r="E40" s="27">
        <f t="shared" si="2"/>
        <v>2560</v>
      </c>
      <c r="F40" s="27">
        <f t="shared" si="3"/>
        <v>2899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1213</v>
      </c>
      <c r="N40" s="27">
        <f>'Прил.12 согаз'!N40+'Прил.12 альфа'!N40</f>
        <v>900</v>
      </c>
      <c r="O40" s="27">
        <f>'Прил.12 согаз'!O40+'Прил.12 альфа'!O40</f>
        <v>1062</v>
      </c>
      <c r="P40" s="27">
        <f>'Прил.12 согаз'!P40+'Прил.12 альфа'!P40</f>
        <v>1193</v>
      </c>
      <c r="Q40" s="27">
        <f>'Прил.12 согаз'!Q40+'Прил.12 альфа'!Q40</f>
        <v>285</v>
      </c>
      <c r="R40" s="27">
        <f>'Прил.12 согаз'!R40+'Прил.12 альфа'!R40</f>
        <v>806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5926</v>
      </c>
      <c r="E41" s="27">
        <f t="shared" si="2"/>
        <v>3375</v>
      </c>
      <c r="F41" s="27">
        <f t="shared" si="3"/>
        <v>2551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1612</v>
      </c>
      <c r="N41" s="27">
        <f>'Прил.12 согаз'!N41+'Прил.12 альфа'!N41</f>
        <v>943</v>
      </c>
      <c r="O41" s="27">
        <f>'Прил.12 согаз'!O41+'Прил.12 альфа'!O41</f>
        <v>1363</v>
      </c>
      <c r="P41" s="27">
        <f>'Прил.12 согаз'!P41+'Прил.12 альфа'!P41</f>
        <v>1022</v>
      </c>
      <c r="Q41" s="27">
        <f>'Прил.12 согаз'!Q41+'Прил.12 альфа'!Q41</f>
        <v>400</v>
      </c>
      <c r="R41" s="27">
        <f>'Прил.12 согаз'!R41+'Прил.12 альфа'!R41</f>
        <v>586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7875</v>
      </c>
      <c r="E43" s="27">
        <f t="shared" si="2"/>
        <v>5426</v>
      </c>
      <c r="F43" s="27">
        <f t="shared" si="3"/>
        <v>2449</v>
      </c>
      <c r="G43" s="27">
        <f>'Прил.12 согаз'!G43+'Прил.12 альфа'!G43</f>
        <v>13</v>
      </c>
      <c r="H43" s="27">
        <f>'Прил.12 согаз'!H43+'Прил.12 альфа'!H43</f>
        <v>12</v>
      </c>
      <c r="I43" s="27">
        <f>'Прил.12 согаз'!I43+'Прил.12 альфа'!I43</f>
        <v>88</v>
      </c>
      <c r="J43" s="27">
        <f>'Прил.12 согаз'!J43+'Прил.12 альфа'!J43</f>
        <v>77</v>
      </c>
      <c r="K43" s="27">
        <f>'Прил.12 согаз'!K43+'Прил.12 альфа'!K43</f>
        <v>220</v>
      </c>
      <c r="L43" s="27">
        <f>'Прил.12 согаз'!L43+'Прил.12 альфа'!L43</f>
        <v>232</v>
      </c>
      <c r="M43" s="27">
        <f>'Прил.12 согаз'!M43+'Прил.12 альфа'!M43</f>
        <v>3821</v>
      </c>
      <c r="N43" s="27">
        <f>'Прил.12 согаз'!N43+'Прил.12 альфа'!N43</f>
        <v>1709</v>
      </c>
      <c r="O43" s="27">
        <f>'Прил.12 согаз'!O43+'Прил.12 альфа'!O43</f>
        <v>1177</v>
      </c>
      <c r="P43" s="27">
        <f>'Прил.12 согаз'!P43+'Прил.12 альфа'!P43</f>
        <v>286</v>
      </c>
      <c r="Q43" s="27">
        <f>'Прил.12 согаз'!Q43+'Прил.12 альфа'!Q43</f>
        <v>107</v>
      </c>
      <c r="R43" s="27">
        <f>'Прил.12 согаз'!R43+'Прил.12 альфа'!R43</f>
        <v>133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697056</v>
      </c>
      <c r="E44" s="21">
        <f>G44+I44+K44+O44+Q44+M44</f>
        <v>321622</v>
      </c>
      <c r="F44" s="21">
        <f>H44+J44+L44+P44+R44+N44</f>
        <v>375434</v>
      </c>
      <c r="G44" s="21">
        <f t="shared" ref="G44:R44" si="5">SUM(G45:G48)</f>
        <v>2851</v>
      </c>
      <c r="H44" s="21">
        <f t="shared" si="5"/>
        <v>2815</v>
      </c>
      <c r="I44" s="21">
        <f t="shared" si="5"/>
        <v>14457</v>
      </c>
      <c r="J44" s="21">
        <f t="shared" si="5"/>
        <v>13797</v>
      </c>
      <c r="K44" s="21">
        <f t="shared" si="5"/>
        <v>57520</v>
      </c>
      <c r="L44" s="21">
        <f t="shared" si="5"/>
        <v>54172</v>
      </c>
      <c r="M44" s="21">
        <f t="shared" si="5"/>
        <v>127342</v>
      </c>
      <c r="N44" s="21">
        <f t="shared" si="5"/>
        <v>132805</v>
      </c>
      <c r="O44" s="21">
        <f t="shared" si="5"/>
        <v>88656</v>
      </c>
      <c r="P44" s="21">
        <f t="shared" si="5"/>
        <v>100670</v>
      </c>
      <c r="Q44" s="21">
        <f t="shared" si="5"/>
        <v>30796</v>
      </c>
      <c r="R44" s="21">
        <f t="shared" si="5"/>
        <v>71175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637888</v>
      </c>
      <c r="E45" s="27">
        <f t="shared" ref="E45:E48" si="6">G45+I45+K45+O45+Q45+M45</f>
        <v>294787</v>
      </c>
      <c r="F45" s="27">
        <f t="shared" ref="F45:F48" si="7">H45+J45+L45+P45+R45+N45</f>
        <v>343101</v>
      </c>
      <c r="G45" s="58">
        <f>'Прил.12 согаз'!G45+'Прил.12 альфа'!G45</f>
        <v>2529</v>
      </c>
      <c r="H45" s="58">
        <f>'Прил.12 согаз'!H45+'Прил.12 альфа'!H45</f>
        <v>2492</v>
      </c>
      <c r="I45" s="58">
        <f>'Прил.12 согаз'!I45+'Прил.12 альфа'!I45</f>
        <v>12835</v>
      </c>
      <c r="J45" s="58">
        <f>'Прил.12 согаз'!J45+'Прил.12 альфа'!J45</f>
        <v>12380</v>
      </c>
      <c r="K45" s="58">
        <f>'Прил.12 согаз'!K45+'Прил.12 альфа'!K45</f>
        <v>51217</v>
      </c>
      <c r="L45" s="58">
        <f>'Прил.12 согаз'!L45+'Прил.12 альфа'!L45</f>
        <v>48203</v>
      </c>
      <c r="M45" s="58">
        <f>'Прил.12 согаз'!M45+'Прил.12 альфа'!M45</f>
        <v>117189</v>
      </c>
      <c r="N45" s="58">
        <f>'Прил.12 согаз'!N45+'Прил.12 альфа'!N45</f>
        <v>119792</v>
      </c>
      <c r="O45" s="58">
        <f>'Прил.12 согаз'!O45+'Прил.12 альфа'!O45</f>
        <v>82024</v>
      </c>
      <c r="P45" s="58">
        <f>'Прил.12 согаз'!P45+'Прил.12 альфа'!P45</f>
        <v>92802</v>
      </c>
      <c r="Q45" s="58">
        <f>'Прил.12 согаз'!Q45+'Прил.12 альфа'!Q45</f>
        <v>28993</v>
      </c>
      <c r="R45" s="58">
        <f>'Прил.12 согаз'!R45+'Прил.12 альфа'!R45</f>
        <v>67432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16350</v>
      </c>
      <c r="E46" s="27">
        <f t="shared" si="6"/>
        <v>7696</v>
      </c>
      <c r="F46" s="27">
        <f t="shared" si="7"/>
        <v>8654</v>
      </c>
      <c r="G46" s="26">
        <f>'Прил.12 согаз'!G46+'Прил.12 альфа'!G46</f>
        <v>58</v>
      </c>
      <c r="H46" s="26">
        <f>'Прил.12 согаз'!H46+'Прил.12 альфа'!H46</f>
        <v>57</v>
      </c>
      <c r="I46" s="26">
        <f>'Прил.12 согаз'!I46+'Прил.12 альфа'!I46</f>
        <v>300</v>
      </c>
      <c r="J46" s="26">
        <f>'Прил.12 согаз'!J46+'Прил.12 альфа'!J46</f>
        <v>258</v>
      </c>
      <c r="K46" s="26">
        <f>'Прил.12 согаз'!K46+'Прил.12 альфа'!K46</f>
        <v>1415</v>
      </c>
      <c r="L46" s="26">
        <f>'Прил.12 согаз'!L46+'Прил.12 альфа'!L46</f>
        <v>1282</v>
      </c>
      <c r="M46" s="26">
        <f>'Прил.12 согаз'!M46+'Прил.12 альфа'!M46</f>
        <v>2945</v>
      </c>
      <c r="N46" s="26">
        <f>'Прил.12 согаз'!N46+'Прил.12 альфа'!N46</f>
        <v>2881</v>
      </c>
      <c r="O46" s="26">
        <f>'Прил.12 согаз'!O46+'Прил.12 альфа'!O46</f>
        <v>2142</v>
      </c>
      <c r="P46" s="26">
        <f>'Прил.12 согаз'!P46+'Прил.12 альфа'!P46</f>
        <v>2396</v>
      </c>
      <c r="Q46" s="26">
        <f>'Прил.12 согаз'!Q46+'Прил.12 альфа'!Q46</f>
        <v>836</v>
      </c>
      <c r="R46" s="26">
        <f>'Прил.12 согаз'!R46+'Прил.12 альфа'!R46</f>
        <v>1780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42818</v>
      </c>
      <c r="E47" s="27">
        <f t="shared" si="6"/>
        <v>19139</v>
      </c>
      <c r="F47" s="27">
        <f t="shared" si="7"/>
        <v>23679</v>
      </c>
      <c r="G47" s="26">
        <f>'Прил.12 согаз'!G47+'Прил.12 альфа'!G47</f>
        <v>264</v>
      </c>
      <c r="H47" s="26">
        <f>'Прил.12 согаз'!H47+'Прил.12 альфа'!H47</f>
        <v>266</v>
      </c>
      <c r="I47" s="26">
        <f>'Прил.12 согаз'!I47+'Прил.12 альфа'!I47</f>
        <v>1322</v>
      </c>
      <c r="J47" s="26">
        <f>'Прил.12 согаз'!J47+'Прил.12 альфа'!J47</f>
        <v>1159</v>
      </c>
      <c r="K47" s="26">
        <f>'Прил.12 согаз'!K47+'Прил.12 альфа'!K47</f>
        <v>4888</v>
      </c>
      <c r="L47" s="26">
        <f>'Прил.12 согаз'!L47+'Прил.12 альфа'!L47</f>
        <v>4687</v>
      </c>
      <c r="M47" s="26">
        <f>'Прил.12 согаз'!M47+'Прил.12 альфа'!M47</f>
        <v>7208</v>
      </c>
      <c r="N47" s="26">
        <f>'Прил.12 согаз'!N47+'Прил.12 альфа'!N47</f>
        <v>10132</v>
      </c>
      <c r="O47" s="26">
        <f>'Прил.12 согаз'!O47+'Прил.12 альфа'!O47</f>
        <v>4490</v>
      </c>
      <c r="P47" s="26">
        <f>'Прил.12 согаз'!P47+'Прил.12 альфа'!P47</f>
        <v>5472</v>
      </c>
      <c r="Q47" s="26">
        <f>'Прил.12 согаз'!Q47+'Прил.12 альфа'!Q47</f>
        <v>967</v>
      </c>
      <c r="R47" s="26">
        <f>'Прил.12 согаз'!R47+'Прил.12 альфа'!R47</f>
        <v>1963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427999</v>
      </c>
      <c r="E20" s="21">
        <f>G20+I20+K20+O20+Q20+M20</f>
        <v>198165</v>
      </c>
      <c r="F20" s="21">
        <f>H20+J20+L20+P20+R20+N20</f>
        <v>229834</v>
      </c>
      <c r="G20" s="21">
        <f t="shared" ref="G20:R20" si="1">SUM(G21:G43)</f>
        <v>1809</v>
      </c>
      <c r="H20" s="21">
        <f t="shared" si="1"/>
        <v>1784</v>
      </c>
      <c r="I20" s="21">
        <f t="shared" si="1"/>
        <v>9031</v>
      </c>
      <c r="J20" s="21">
        <f t="shared" si="1"/>
        <v>8764</v>
      </c>
      <c r="K20" s="21">
        <f t="shared" si="1"/>
        <v>34467</v>
      </c>
      <c r="L20" s="21">
        <f t="shared" si="1"/>
        <v>32462</v>
      </c>
      <c r="M20" s="21">
        <f t="shared" si="1"/>
        <v>77410</v>
      </c>
      <c r="N20" s="21">
        <f t="shared" si="1"/>
        <v>80926</v>
      </c>
      <c r="O20" s="21">
        <f t="shared" si="1"/>
        <v>56299</v>
      </c>
      <c r="P20" s="21">
        <f t="shared" si="1"/>
        <v>63076</v>
      </c>
      <c r="Q20" s="21">
        <f t="shared" si="1"/>
        <v>19149</v>
      </c>
      <c r="R20" s="21">
        <f t="shared" si="1"/>
        <v>42822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1063</v>
      </c>
      <c r="E21" s="27">
        <f>G21+I21+K21+O21+Q21+M21</f>
        <v>309</v>
      </c>
      <c r="F21" s="27">
        <f>H21+J21+L21+P21+R21+N21</f>
        <v>754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137</v>
      </c>
      <c r="N21" s="27">
        <v>366</v>
      </c>
      <c r="O21" s="27">
        <v>125</v>
      </c>
      <c r="P21" s="27">
        <v>340</v>
      </c>
      <c r="Q21" s="27">
        <v>47</v>
      </c>
      <c r="R21" s="27">
        <v>48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45299</v>
      </c>
      <c r="E22" s="27">
        <f t="shared" ref="E22:E43" si="2">G22+I22+K22+O22+Q22+M22</f>
        <v>22014</v>
      </c>
      <c r="F22" s="27">
        <f t="shared" ref="F22:F43" si="3">H22+J22+L22+P22+R22+N22</f>
        <v>23285</v>
      </c>
      <c r="G22" s="27">
        <v>275</v>
      </c>
      <c r="H22" s="27">
        <v>283</v>
      </c>
      <c r="I22" s="27">
        <v>1027</v>
      </c>
      <c r="J22" s="27">
        <v>995</v>
      </c>
      <c r="K22" s="27">
        <v>3431</v>
      </c>
      <c r="L22" s="27">
        <v>3311</v>
      </c>
      <c r="M22" s="27">
        <v>9230</v>
      </c>
      <c r="N22" s="27">
        <v>8075</v>
      </c>
      <c r="O22" s="27">
        <v>6216</v>
      </c>
      <c r="P22" s="27">
        <v>6679</v>
      </c>
      <c r="Q22" s="27">
        <v>1835</v>
      </c>
      <c r="R22" s="27">
        <v>3942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2032</v>
      </c>
      <c r="E23" s="27">
        <f t="shared" si="2"/>
        <v>1032</v>
      </c>
      <c r="F23" s="27">
        <f t="shared" si="3"/>
        <v>1000</v>
      </c>
      <c r="G23" s="27">
        <v>3</v>
      </c>
      <c r="H23" s="27">
        <v>2</v>
      </c>
      <c r="I23" s="27">
        <v>9</v>
      </c>
      <c r="J23" s="27">
        <v>5</v>
      </c>
      <c r="K23" s="27">
        <v>92</v>
      </c>
      <c r="L23" s="27">
        <v>83</v>
      </c>
      <c r="M23" s="27">
        <v>459</v>
      </c>
      <c r="N23" s="27">
        <v>341</v>
      </c>
      <c r="O23" s="27">
        <v>360</v>
      </c>
      <c r="P23" s="27">
        <v>390</v>
      </c>
      <c r="Q23" s="27">
        <v>109</v>
      </c>
      <c r="R23" s="27">
        <v>179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35413</v>
      </c>
      <c r="E24" s="27">
        <f t="shared" si="2"/>
        <v>16629</v>
      </c>
      <c r="F24" s="27">
        <f t="shared" si="3"/>
        <v>18784</v>
      </c>
      <c r="G24" s="27">
        <v>122</v>
      </c>
      <c r="H24" s="27">
        <v>118</v>
      </c>
      <c r="I24" s="27">
        <v>690</v>
      </c>
      <c r="J24" s="27">
        <v>622</v>
      </c>
      <c r="K24" s="27">
        <v>2724</v>
      </c>
      <c r="L24" s="27">
        <v>2611</v>
      </c>
      <c r="M24" s="27">
        <v>6725</v>
      </c>
      <c r="N24" s="27">
        <v>6287</v>
      </c>
      <c r="O24" s="27">
        <v>4662</v>
      </c>
      <c r="P24" s="27">
        <v>5232</v>
      </c>
      <c r="Q24" s="27">
        <v>1706</v>
      </c>
      <c r="R24" s="27">
        <v>3914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773</v>
      </c>
      <c r="E25" s="27">
        <f t="shared" si="2"/>
        <v>452</v>
      </c>
      <c r="F25" s="27">
        <f t="shared" si="3"/>
        <v>321</v>
      </c>
      <c r="G25" s="27">
        <v>0</v>
      </c>
      <c r="H25" s="27">
        <v>0</v>
      </c>
      <c r="I25" s="27">
        <v>3</v>
      </c>
      <c r="J25" s="27">
        <v>9</v>
      </c>
      <c r="K25" s="27">
        <v>35</v>
      </c>
      <c r="L25" s="27">
        <v>30</v>
      </c>
      <c r="M25" s="27">
        <v>185</v>
      </c>
      <c r="N25" s="27">
        <v>88</v>
      </c>
      <c r="O25" s="27">
        <v>183</v>
      </c>
      <c r="P25" s="27">
        <v>132</v>
      </c>
      <c r="Q25" s="27">
        <v>46</v>
      </c>
      <c r="R25" s="27">
        <v>62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17740</v>
      </c>
      <c r="E26" s="27">
        <f t="shared" si="2"/>
        <v>8578</v>
      </c>
      <c r="F26" s="27">
        <f t="shared" si="3"/>
        <v>9162</v>
      </c>
      <c r="G26" s="27">
        <v>3</v>
      </c>
      <c r="H26" s="27">
        <v>1</v>
      </c>
      <c r="I26" s="27">
        <v>361</v>
      </c>
      <c r="J26" s="27">
        <v>321</v>
      </c>
      <c r="K26" s="27">
        <v>1205</v>
      </c>
      <c r="L26" s="27">
        <v>1158</v>
      </c>
      <c r="M26" s="27">
        <v>3378</v>
      </c>
      <c r="N26" s="27">
        <v>2948</v>
      </c>
      <c r="O26" s="27">
        <v>2799</v>
      </c>
      <c r="P26" s="27">
        <v>3013</v>
      </c>
      <c r="Q26" s="27">
        <v>832</v>
      </c>
      <c r="R26" s="27">
        <v>1721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10024</v>
      </c>
      <c r="E27" s="27">
        <f t="shared" si="2"/>
        <v>4811</v>
      </c>
      <c r="F27" s="27">
        <f t="shared" si="3"/>
        <v>5213</v>
      </c>
      <c r="G27" s="27">
        <v>1</v>
      </c>
      <c r="H27" s="27">
        <v>3</v>
      </c>
      <c r="I27" s="27">
        <v>200</v>
      </c>
      <c r="J27" s="27">
        <v>208</v>
      </c>
      <c r="K27" s="27">
        <v>766</v>
      </c>
      <c r="L27" s="27">
        <v>783</v>
      </c>
      <c r="M27" s="27">
        <v>1879</v>
      </c>
      <c r="N27" s="27">
        <v>1811</v>
      </c>
      <c r="O27" s="27">
        <v>1534</v>
      </c>
      <c r="P27" s="27">
        <v>1636</v>
      </c>
      <c r="Q27" s="27">
        <v>431</v>
      </c>
      <c r="R27" s="27">
        <v>772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30182</v>
      </c>
      <c r="E28" s="27">
        <f t="shared" si="2"/>
        <v>13722</v>
      </c>
      <c r="F28" s="27">
        <f t="shared" si="3"/>
        <v>16460</v>
      </c>
      <c r="G28" s="27">
        <v>164</v>
      </c>
      <c r="H28" s="27">
        <v>139</v>
      </c>
      <c r="I28" s="27">
        <v>823</v>
      </c>
      <c r="J28" s="27">
        <v>830</v>
      </c>
      <c r="K28" s="27">
        <v>2848</v>
      </c>
      <c r="L28" s="27">
        <v>2726</v>
      </c>
      <c r="M28" s="27">
        <v>5181</v>
      </c>
      <c r="N28" s="27">
        <v>6239</v>
      </c>
      <c r="O28" s="27">
        <v>3761</v>
      </c>
      <c r="P28" s="27">
        <v>4138</v>
      </c>
      <c r="Q28" s="27">
        <v>945</v>
      </c>
      <c r="R28" s="27">
        <v>2388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25346</v>
      </c>
      <c r="E29" s="27">
        <f t="shared" si="2"/>
        <v>10821</v>
      </c>
      <c r="F29" s="27">
        <f t="shared" si="3"/>
        <v>14525</v>
      </c>
      <c r="G29" s="27">
        <v>250</v>
      </c>
      <c r="H29" s="27">
        <v>276</v>
      </c>
      <c r="I29" s="27">
        <v>853</v>
      </c>
      <c r="J29" s="27">
        <v>903</v>
      </c>
      <c r="K29" s="27">
        <v>2475</v>
      </c>
      <c r="L29" s="27">
        <v>2444</v>
      </c>
      <c r="M29" s="27">
        <v>3647</v>
      </c>
      <c r="N29" s="27">
        <v>5897</v>
      </c>
      <c r="O29" s="27">
        <v>2859</v>
      </c>
      <c r="P29" s="27">
        <v>3615</v>
      </c>
      <c r="Q29" s="27">
        <v>737</v>
      </c>
      <c r="R29" s="27">
        <v>1390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92211</v>
      </c>
      <c r="E30" s="27">
        <f t="shared" si="2"/>
        <v>40708</v>
      </c>
      <c r="F30" s="27">
        <f t="shared" si="3"/>
        <v>51503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21053</v>
      </c>
      <c r="N30" s="27">
        <v>21938</v>
      </c>
      <c r="O30" s="27">
        <v>14082</v>
      </c>
      <c r="P30" s="27">
        <v>16382</v>
      </c>
      <c r="Q30" s="27">
        <v>5573</v>
      </c>
      <c r="R30" s="27">
        <v>13183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72336</v>
      </c>
      <c r="E31" s="27">
        <f t="shared" si="2"/>
        <v>31735</v>
      </c>
      <c r="F31" s="27">
        <f t="shared" si="3"/>
        <v>40601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16202</v>
      </c>
      <c r="N31" s="27">
        <v>16906</v>
      </c>
      <c r="O31" s="27">
        <v>11257</v>
      </c>
      <c r="P31" s="27">
        <v>13084</v>
      </c>
      <c r="Q31" s="27">
        <v>4276</v>
      </c>
      <c r="R31" s="27">
        <v>10611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18376</v>
      </c>
      <c r="E32" s="27">
        <f t="shared" si="2"/>
        <v>9468</v>
      </c>
      <c r="F32" s="27">
        <f t="shared" si="3"/>
        <v>8908</v>
      </c>
      <c r="G32" s="27">
        <v>379</v>
      </c>
      <c r="H32" s="27">
        <v>358</v>
      </c>
      <c r="I32" s="27">
        <v>1827</v>
      </c>
      <c r="J32" s="27">
        <v>1678</v>
      </c>
      <c r="K32" s="27">
        <v>7262</v>
      </c>
      <c r="L32" s="27">
        <v>6872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13595</v>
      </c>
      <c r="E33" s="27">
        <f t="shared" si="2"/>
        <v>7145</v>
      </c>
      <c r="F33" s="27">
        <f t="shared" si="3"/>
        <v>6450</v>
      </c>
      <c r="G33" s="27">
        <v>239</v>
      </c>
      <c r="H33" s="27">
        <v>233</v>
      </c>
      <c r="I33" s="27">
        <v>1239</v>
      </c>
      <c r="J33" s="27">
        <v>1241</v>
      </c>
      <c r="K33" s="27">
        <v>5667</v>
      </c>
      <c r="L33" s="27">
        <v>4976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13588</v>
      </c>
      <c r="E34" s="27">
        <f t="shared" si="2"/>
        <v>6974</v>
      </c>
      <c r="F34" s="27">
        <f t="shared" si="3"/>
        <v>6614</v>
      </c>
      <c r="G34" s="27">
        <v>295</v>
      </c>
      <c r="H34" s="27">
        <v>292</v>
      </c>
      <c r="I34" s="27">
        <v>1300</v>
      </c>
      <c r="J34" s="27">
        <v>1318</v>
      </c>
      <c r="K34" s="27">
        <v>5379</v>
      </c>
      <c r="L34" s="27">
        <v>5004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8414</v>
      </c>
      <c r="E35" s="27">
        <f t="shared" si="2"/>
        <v>3944</v>
      </c>
      <c r="F35" s="27">
        <f t="shared" si="3"/>
        <v>4470</v>
      </c>
      <c r="G35" s="27">
        <v>0</v>
      </c>
      <c r="H35" s="27">
        <v>0</v>
      </c>
      <c r="I35" s="27">
        <v>13</v>
      </c>
      <c r="J35" s="27">
        <v>14</v>
      </c>
      <c r="K35" s="27">
        <v>38</v>
      </c>
      <c r="L35" s="27">
        <v>38</v>
      </c>
      <c r="M35" s="27">
        <v>1347</v>
      </c>
      <c r="N35" s="27">
        <v>1740</v>
      </c>
      <c r="O35" s="27">
        <v>1824</v>
      </c>
      <c r="P35" s="27">
        <v>1724</v>
      </c>
      <c r="Q35" s="27">
        <v>722</v>
      </c>
      <c r="R35" s="27">
        <v>954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13737</v>
      </c>
      <c r="E36" s="27">
        <f t="shared" si="2"/>
        <v>6589</v>
      </c>
      <c r="F36" s="27">
        <f t="shared" si="3"/>
        <v>7148</v>
      </c>
      <c r="G36" s="27">
        <v>57</v>
      </c>
      <c r="H36" s="27">
        <v>57</v>
      </c>
      <c r="I36" s="27">
        <v>291</v>
      </c>
      <c r="J36" s="27">
        <v>257</v>
      </c>
      <c r="K36" s="27">
        <v>1137</v>
      </c>
      <c r="L36" s="27">
        <v>1047</v>
      </c>
      <c r="M36" s="27">
        <v>2462</v>
      </c>
      <c r="N36" s="27">
        <v>2357</v>
      </c>
      <c r="O36" s="27">
        <v>1934</v>
      </c>
      <c r="P36" s="27">
        <v>2012</v>
      </c>
      <c r="Q36" s="27">
        <v>708</v>
      </c>
      <c r="R36" s="27">
        <v>1418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12364</v>
      </c>
      <c r="E37" s="27">
        <f t="shared" si="2"/>
        <v>5375</v>
      </c>
      <c r="F37" s="27">
        <f t="shared" si="3"/>
        <v>6989</v>
      </c>
      <c r="G37" s="27">
        <v>16</v>
      </c>
      <c r="H37" s="27">
        <v>18</v>
      </c>
      <c r="I37" s="27">
        <v>365</v>
      </c>
      <c r="J37" s="27">
        <v>338</v>
      </c>
      <c r="K37" s="27">
        <v>1279</v>
      </c>
      <c r="L37" s="27">
        <v>1262</v>
      </c>
      <c r="M37" s="27">
        <v>1976</v>
      </c>
      <c r="N37" s="27">
        <v>2926</v>
      </c>
      <c r="O37" s="27">
        <v>1452</v>
      </c>
      <c r="P37" s="27">
        <v>1884</v>
      </c>
      <c r="Q37" s="27">
        <v>287</v>
      </c>
      <c r="R37" s="27">
        <v>561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4102</v>
      </c>
      <c r="E38" s="27">
        <f t="shared" si="2"/>
        <v>1599</v>
      </c>
      <c r="F38" s="27">
        <f t="shared" si="3"/>
        <v>2503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657</v>
      </c>
      <c r="N38" s="27">
        <v>758</v>
      </c>
      <c r="O38" s="27">
        <v>648</v>
      </c>
      <c r="P38" s="27">
        <v>1062</v>
      </c>
      <c r="Q38" s="27">
        <v>294</v>
      </c>
      <c r="R38" s="27">
        <v>683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2473</v>
      </c>
      <c r="E39" s="27">
        <f t="shared" si="2"/>
        <v>1447</v>
      </c>
      <c r="F39" s="27">
        <f t="shared" si="3"/>
        <v>1026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177</v>
      </c>
      <c r="N39" s="27">
        <v>417</v>
      </c>
      <c r="O39" s="27">
        <v>1025</v>
      </c>
      <c r="P39" s="27">
        <v>442</v>
      </c>
      <c r="Q39" s="27">
        <v>245</v>
      </c>
      <c r="R39" s="27">
        <v>167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4613</v>
      </c>
      <c r="E40" s="27">
        <f t="shared" si="2"/>
        <v>2137</v>
      </c>
      <c r="F40" s="27">
        <f t="shared" si="3"/>
        <v>2476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989</v>
      </c>
      <c r="N40" s="27">
        <v>728</v>
      </c>
      <c r="O40" s="27">
        <v>889</v>
      </c>
      <c r="P40" s="27">
        <v>1033</v>
      </c>
      <c r="Q40" s="27">
        <v>259</v>
      </c>
      <c r="R40" s="27">
        <v>715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364</v>
      </c>
      <c r="E41" s="27">
        <f t="shared" si="2"/>
        <v>214</v>
      </c>
      <c r="F41" s="27">
        <f t="shared" si="3"/>
        <v>150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96</v>
      </c>
      <c r="N41" s="27">
        <v>45</v>
      </c>
      <c r="O41" s="27">
        <v>99</v>
      </c>
      <c r="P41" s="27">
        <v>85</v>
      </c>
      <c r="Q41" s="27">
        <v>19</v>
      </c>
      <c r="R41" s="27">
        <v>20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3954</v>
      </c>
      <c r="E43" s="27">
        <f t="shared" si="2"/>
        <v>2462</v>
      </c>
      <c r="F43" s="27">
        <f t="shared" si="3"/>
        <v>1492</v>
      </c>
      <c r="G43" s="27">
        <v>5</v>
      </c>
      <c r="H43" s="27">
        <v>4</v>
      </c>
      <c r="I43" s="27">
        <v>30</v>
      </c>
      <c r="J43" s="27">
        <v>25</v>
      </c>
      <c r="K43" s="27">
        <v>129</v>
      </c>
      <c r="L43" s="27">
        <v>117</v>
      </c>
      <c r="M43" s="27">
        <v>1630</v>
      </c>
      <c r="N43" s="27">
        <v>1059</v>
      </c>
      <c r="O43" s="27">
        <v>590</v>
      </c>
      <c r="P43" s="27">
        <v>193</v>
      </c>
      <c r="Q43" s="27">
        <v>78</v>
      </c>
      <c r="R43" s="27">
        <v>94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427999</v>
      </c>
      <c r="E44" s="21">
        <f>G44+I44+K44+O44+Q44+M44</f>
        <v>198165</v>
      </c>
      <c r="F44" s="21">
        <f>H44+J44+L44+P44+R44+N44</f>
        <v>229834</v>
      </c>
      <c r="G44" s="21">
        <f t="shared" ref="G44:R44" si="5">SUM(G45:G48)</f>
        <v>1809</v>
      </c>
      <c r="H44" s="21">
        <f t="shared" si="5"/>
        <v>1784</v>
      </c>
      <c r="I44" s="21">
        <f t="shared" si="5"/>
        <v>9031</v>
      </c>
      <c r="J44" s="21">
        <f t="shared" si="5"/>
        <v>8764</v>
      </c>
      <c r="K44" s="21">
        <f t="shared" si="5"/>
        <v>34467</v>
      </c>
      <c r="L44" s="21">
        <f t="shared" si="5"/>
        <v>32462</v>
      </c>
      <c r="M44" s="21">
        <f t="shared" si="5"/>
        <v>77410</v>
      </c>
      <c r="N44" s="21">
        <f t="shared" si="5"/>
        <v>80926</v>
      </c>
      <c r="O44" s="21">
        <f t="shared" si="5"/>
        <v>56299</v>
      </c>
      <c r="P44" s="21">
        <f t="shared" si="5"/>
        <v>63076</v>
      </c>
      <c r="Q44" s="21">
        <f t="shared" si="5"/>
        <v>19149</v>
      </c>
      <c r="R44" s="21">
        <f t="shared" si="5"/>
        <v>42822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401120</v>
      </c>
      <c r="E45" s="27">
        <f t="shared" ref="E45:E48" si="6">G45+I45+K45+O45+Q45+M45</f>
        <v>185878</v>
      </c>
      <c r="F45" s="27">
        <f t="shared" ref="F45:F48" si="7">H45+J45+L45+P45+R45+N45</f>
        <v>215242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1736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1710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8357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8154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31949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30057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72786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75383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52895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59117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18155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40821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13805</v>
      </c>
      <c r="E46" s="27">
        <f t="shared" si="6"/>
        <v>6588</v>
      </c>
      <c r="F46" s="27">
        <f t="shared" si="7"/>
        <v>7217</v>
      </c>
      <c r="G46" s="26">
        <f>'Прил. 11 СОГАЗ'!F36</f>
        <v>58</v>
      </c>
      <c r="H46" s="26">
        <f>'Прил. 11 СОГАЗ'!G36</f>
        <v>57</v>
      </c>
      <c r="I46" s="26">
        <f>'Прил. 11 СОГАЗ'!H36</f>
        <v>294</v>
      </c>
      <c r="J46" s="26">
        <f>'Прил. 11 СОГАЗ'!I36</f>
        <v>257</v>
      </c>
      <c r="K46" s="26">
        <f>'Прил. 11 СОГАЗ'!J36</f>
        <v>1158</v>
      </c>
      <c r="L46" s="26">
        <f>'Прил. 11 СОГАЗ'!K36</f>
        <v>1070</v>
      </c>
      <c r="M46" s="26">
        <f>'Прил. 11 СОГАЗ'!L36</f>
        <v>2462</v>
      </c>
      <c r="N46" s="26">
        <f>'Прил. 11 СОГАЗ'!M36</f>
        <v>2396</v>
      </c>
      <c r="O46" s="26">
        <f>'Прил. 11 СОГАЗ'!N36</f>
        <v>1912</v>
      </c>
      <c r="P46" s="26">
        <f>'Прил. 11 СОГАЗ'!O36</f>
        <v>2017</v>
      </c>
      <c r="Q46" s="26">
        <f>'Прил. 11 СОГАЗ'!P36</f>
        <v>704</v>
      </c>
      <c r="R46" s="26">
        <f>'Прил. 11 СОГАЗ'!Q36</f>
        <v>1420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13074</v>
      </c>
      <c r="E47" s="27">
        <f t="shared" si="6"/>
        <v>5699</v>
      </c>
      <c r="F47" s="27">
        <f t="shared" si="7"/>
        <v>7375</v>
      </c>
      <c r="G47" s="26">
        <f>'Прил. 11 СОГАЗ'!F29+'Прил. 11 СОГАЗ'!F30+'Прил. 11 СОГАЗ'!F31+'Прил. 11 СОГАЗ'!F32+'Прил. 11 СОГАЗ'!F24</f>
        <v>15</v>
      </c>
      <c r="H47" s="26">
        <f>'Прил. 11 СОГАЗ'!G29+'Прил. 11 СОГАЗ'!G30+'Прил. 11 СОГАЗ'!G31+'Прил. 11 СОГАЗ'!G32+'Прил. 11 СОГАЗ'!G24</f>
        <v>17</v>
      </c>
      <c r="I47" s="26">
        <f>'Прил. 11 СОГАЗ'!H29+'Прил. 11 СОГАЗ'!H30+'Прил. 11 СОГАЗ'!H31+'Прил. 11 СОГАЗ'!H32+'Прил. 11 СОГАЗ'!H24</f>
        <v>380</v>
      </c>
      <c r="J47" s="26">
        <f>'Прил. 11 СОГАЗ'!I29+'Прил. 11 СОГАЗ'!I30+'Прил. 11 СОГАЗ'!I31+'Прил. 11 СОГАЗ'!I32+'Прил. 11 СОГАЗ'!I24</f>
        <v>353</v>
      </c>
      <c r="K47" s="26">
        <f>'Прил. 11 СОГАЗ'!J29+'Прил. 11 СОГАЗ'!J30+'Прил. 11 СОГАЗ'!J31+'Прил. 11 СОГАЗ'!J32+'Прил. 11 СОГАЗ'!J24</f>
        <v>1360</v>
      </c>
      <c r="L47" s="26">
        <f>'Прил. 11 СОГАЗ'!K29+'Прил. 11 СОГАЗ'!K30+'Прил. 11 СОГАЗ'!K31+'Прил. 11 СОГАЗ'!K32+'Прил. 11 СОГАЗ'!K24</f>
        <v>1335</v>
      </c>
      <c r="M47" s="26">
        <f>'Прил. 11 СОГАЗ'!L29+'Прил. 11 СОГАЗ'!L30+'Прил. 11 СОГАЗ'!L31+'Прил. 11 СОГАЗ'!L32+'Прил. 11 СОГАЗ'!L24</f>
        <v>2162</v>
      </c>
      <c r="N47" s="26">
        <f>'Прил. 11 СОГАЗ'!M29+'Прил. 11 СОГАЗ'!M30+'Прил. 11 СОГАЗ'!M31+'Прил. 11 СОГАЗ'!M32+'Прил. 11 СОГАЗ'!M24</f>
        <v>3147</v>
      </c>
      <c r="O47" s="26">
        <f>'Прил. 11 СОГАЗ'!N29+'Прил. 11 СОГАЗ'!N30+'Прил. 11 СОГАЗ'!N31+'Прил. 11 СОГАЗ'!N32+'Прил. 11 СОГАЗ'!N24</f>
        <v>1492</v>
      </c>
      <c r="P47" s="26">
        <f>'Прил. 11 СОГАЗ'!O29+'Прил. 11 СОГАЗ'!O30+'Прил. 11 СОГАЗ'!O31+'Прил. 11 СОГАЗ'!O32+'Прил. 11 СОГАЗ'!O24</f>
        <v>1942</v>
      </c>
      <c r="Q47" s="26">
        <f>'Прил. 11 СОГАЗ'!P29+'Прил. 11 СОГАЗ'!P30+'Прил. 11 СОГАЗ'!P31+'Прил. 11 СОГАЗ'!P32+'Прил. 11 СОГАЗ'!P24</f>
        <v>290</v>
      </c>
      <c r="R47" s="26">
        <f>'Прил. 11 СОГАЗ'!Q29+'Прил. 11 СОГАЗ'!Q30+'Прил. 11 СОГАЗ'!Q31+'Прил. 11 СОГАЗ'!Q32+'Прил. 11 СОГАЗ'!Q24</f>
        <v>581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C22" sqref="C22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269057</v>
      </c>
      <c r="E20" s="21">
        <f>G20+I20+K20+O20+Q20+M20</f>
        <v>123457</v>
      </c>
      <c r="F20" s="21">
        <f>H20+J20+L20+P20+R20+N20</f>
        <v>145600</v>
      </c>
      <c r="G20" s="21">
        <f t="shared" ref="G20:R20" si="1">SUM(G21:G43)</f>
        <v>1042</v>
      </c>
      <c r="H20" s="21">
        <f t="shared" si="1"/>
        <v>1031</v>
      </c>
      <c r="I20" s="21">
        <f t="shared" si="1"/>
        <v>5426</v>
      </c>
      <c r="J20" s="21">
        <f t="shared" si="1"/>
        <v>5033</v>
      </c>
      <c r="K20" s="21">
        <f t="shared" si="1"/>
        <v>23053</v>
      </c>
      <c r="L20" s="21">
        <f t="shared" si="1"/>
        <v>21710</v>
      </c>
      <c r="M20" s="21">
        <f t="shared" si="1"/>
        <v>49932</v>
      </c>
      <c r="N20" s="21">
        <f t="shared" si="1"/>
        <v>51879</v>
      </c>
      <c r="O20" s="21">
        <f t="shared" si="1"/>
        <v>32357</v>
      </c>
      <c r="P20" s="21">
        <f t="shared" si="1"/>
        <v>37594</v>
      </c>
      <c r="Q20" s="21">
        <f t="shared" si="1"/>
        <v>11647</v>
      </c>
      <c r="R20" s="21">
        <f t="shared" si="1"/>
        <v>28353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359</v>
      </c>
      <c r="E21" s="27">
        <f>G21+I21+K21+O21+Q21+M21</f>
        <v>79</v>
      </c>
      <c r="F21" s="27">
        <f>H21+J21+L21+P21+R21+N21</f>
        <v>280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37</v>
      </c>
      <c r="N21" s="27">
        <v>129</v>
      </c>
      <c r="O21" s="27">
        <v>27</v>
      </c>
      <c r="P21" s="27">
        <v>134</v>
      </c>
      <c r="Q21" s="27">
        <v>15</v>
      </c>
      <c r="R21" s="27">
        <v>17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31717</v>
      </c>
      <c r="E22" s="27">
        <f t="shared" ref="E22:E43" si="2">G22+I22+K22+O22+Q22+M22</f>
        <v>14187</v>
      </c>
      <c r="F22" s="27">
        <f t="shared" ref="F22:F43" si="3">H22+J22+L22+P22+R22+N22</f>
        <v>17530</v>
      </c>
      <c r="G22" s="27">
        <v>1</v>
      </c>
      <c r="H22" s="27">
        <v>1</v>
      </c>
      <c r="I22" s="27">
        <v>469</v>
      </c>
      <c r="J22" s="27">
        <v>486</v>
      </c>
      <c r="K22" s="27">
        <v>2950</v>
      </c>
      <c r="L22" s="27">
        <v>2666</v>
      </c>
      <c r="M22" s="27">
        <v>6030</v>
      </c>
      <c r="N22" s="27">
        <v>5761</v>
      </c>
      <c r="O22" s="27">
        <v>3116</v>
      </c>
      <c r="P22" s="27">
        <v>3959</v>
      </c>
      <c r="Q22" s="27">
        <v>1621</v>
      </c>
      <c r="R22" s="27">
        <v>4657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39192</v>
      </c>
      <c r="E23" s="27">
        <f t="shared" si="2"/>
        <v>17304</v>
      </c>
      <c r="F23" s="27">
        <f t="shared" si="3"/>
        <v>21888</v>
      </c>
      <c r="G23" s="27">
        <v>159</v>
      </c>
      <c r="H23" s="27">
        <v>128</v>
      </c>
      <c r="I23" s="27">
        <v>828</v>
      </c>
      <c r="J23" s="27">
        <v>823</v>
      </c>
      <c r="K23" s="27">
        <v>3523</v>
      </c>
      <c r="L23" s="27">
        <v>3263</v>
      </c>
      <c r="M23" s="27">
        <v>5912</v>
      </c>
      <c r="N23" s="27">
        <v>6453</v>
      </c>
      <c r="O23" s="27">
        <v>4670</v>
      </c>
      <c r="P23" s="27">
        <v>5860</v>
      </c>
      <c r="Q23" s="27">
        <v>2212</v>
      </c>
      <c r="R23" s="27">
        <v>5361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6487</v>
      </c>
      <c r="E24" s="27">
        <f t="shared" si="2"/>
        <v>3137</v>
      </c>
      <c r="F24" s="27">
        <f t="shared" si="3"/>
        <v>3350</v>
      </c>
      <c r="G24" s="27">
        <v>27</v>
      </c>
      <c r="H24" s="27">
        <v>24</v>
      </c>
      <c r="I24" s="27">
        <v>166</v>
      </c>
      <c r="J24" s="27">
        <v>163</v>
      </c>
      <c r="K24" s="27">
        <v>633</v>
      </c>
      <c r="L24" s="27">
        <v>596</v>
      </c>
      <c r="M24" s="27">
        <v>1306</v>
      </c>
      <c r="N24" s="27">
        <v>1390</v>
      </c>
      <c r="O24" s="27">
        <v>871</v>
      </c>
      <c r="P24" s="27">
        <v>878</v>
      </c>
      <c r="Q24" s="27">
        <v>134</v>
      </c>
      <c r="R24" s="27">
        <v>299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8426</v>
      </c>
      <c r="E25" s="27">
        <f t="shared" si="2"/>
        <v>3907</v>
      </c>
      <c r="F25" s="27">
        <f t="shared" si="3"/>
        <v>4519</v>
      </c>
      <c r="G25" s="27">
        <v>31</v>
      </c>
      <c r="H25" s="27">
        <v>27</v>
      </c>
      <c r="I25" s="27">
        <v>147</v>
      </c>
      <c r="J25" s="27">
        <v>158</v>
      </c>
      <c r="K25" s="27">
        <v>726</v>
      </c>
      <c r="L25" s="27">
        <v>670</v>
      </c>
      <c r="M25" s="27">
        <v>1423</v>
      </c>
      <c r="N25" s="27">
        <v>1292</v>
      </c>
      <c r="O25" s="27">
        <v>1138</v>
      </c>
      <c r="P25" s="27">
        <v>1289</v>
      </c>
      <c r="Q25" s="27">
        <v>442</v>
      </c>
      <c r="R25" s="27">
        <v>1083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42207</v>
      </c>
      <c r="E26" s="27">
        <f t="shared" si="2"/>
        <v>19150</v>
      </c>
      <c r="F26" s="27">
        <f t="shared" si="3"/>
        <v>23057</v>
      </c>
      <c r="G26" s="27">
        <v>227</v>
      </c>
      <c r="H26" s="27">
        <v>234</v>
      </c>
      <c r="I26" s="27">
        <v>807</v>
      </c>
      <c r="J26" s="27">
        <v>662</v>
      </c>
      <c r="K26" s="27">
        <v>3533</v>
      </c>
      <c r="L26" s="27">
        <v>3320</v>
      </c>
      <c r="M26" s="27">
        <v>7712</v>
      </c>
      <c r="N26" s="27">
        <v>7372</v>
      </c>
      <c r="O26" s="27">
        <v>4826</v>
      </c>
      <c r="P26" s="27">
        <v>6186</v>
      </c>
      <c r="Q26" s="27">
        <v>2045</v>
      </c>
      <c r="R26" s="27">
        <v>5283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15671</v>
      </c>
      <c r="E27" s="27">
        <f t="shared" si="2"/>
        <v>6853</v>
      </c>
      <c r="F27" s="27">
        <f t="shared" si="3"/>
        <v>8818</v>
      </c>
      <c r="G27" s="27">
        <v>95</v>
      </c>
      <c r="H27" s="27">
        <v>99</v>
      </c>
      <c r="I27" s="27">
        <v>354</v>
      </c>
      <c r="J27" s="27">
        <v>290</v>
      </c>
      <c r="K27" s="27">
        <v>1440</v>
      </c>
      <c r="L27" s="27">
        <v>1310</v>
      </c>
      <c r="M27" s="27">
        <v>2735</v>
      </c>
      <c r="N27" s="27">
        <v>3102</v>
      </c>
      <c r="O27" s="27">
        <v>1591</v>
      </c>
      <c r="P27" s="27">
        <v>2128</v>
      </c>
      <c r="Q27" s="27">
        <v>638</v>
      </c>
      <c r="R27" s="27">
        <v>1889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283</v>
      </c>
      <c r="E28" s="27">
        <f t="shared" si="2"/>
        <v>211</v>
      </c>
      <c r="F28" s="27">
        <f t="shared" si="3"/>
        <v>72</v>
      </c>
      <c r="G28" s="27">
        <v>1</v>
      </c>
      <c r="H28" s="27">
        <v>0</v>
      </c>
      <c r="I28" s="27">
        <v>2</v>
      </c>
      <c r="J28" s="27">
        <v>2</v>
      </c>
      <c r="K28" s="27">
        <v>7</v>
      </c>
      <c r="L28" s="27">
        <v>12</v>
      </c>
      <c r="M28" s="27">
        <v>118</v>
      </c>
      <c r="N28" s="27">
        <v>30</v>
      </c>
      <c r="O28" s="27">
        <v>76</v>
      </c>
      <c r="P28" s="27">
        <v>25</v>
      </c>
      <c r="Q28" s="27">
        <v>7</v>
      </c>
      <c r="R28" s="27">
        <v>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20372</v>
      </c>
      <c r="E29" s="27">
        <f t="shared" si="2"/>
        <v>8879</v>
      </c>
      <c r="F29" s="27">
        <f t="shared" si="3"/>
        <v>11493</v>
      </c>
      <c r="G29" s="27">
        <v>16</v>
      </c>
      <c r="H29" s="27">
        <v>12</v>
      </c>
      <c r="I29" s="27">
        <v>455</v>
      </c>
      <c r="J29" s="27">
        <v>451</v>
      </c>
      <c r="K29" s="27">
        <v>2278</v>
      </c>
      <c r="L29" s="27">
        <v>2271</v>
      </c>
      <c r="M29" s="27">
        <v>3487</v>
      </c>
      <c r="N29" s="27">
        <v>4637</v>
      </c>
      <c r="O29" s="27">
        <v>2032</v>
      </c>
      <c r="P29" s="27">
        <v>2630</v>
      </c>
      <c r="Q29" s="27">
        <v>611</v>
      </c>
      <c r="R29" s="27">
        <v>1492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24540</v>
      </c>
      <c r="E30" s="27">
        <f t="shared" si="2"/>
        <v>11271</v>
      </c>
      <c r="F30" s="27">
        <f t="shared" si="3"/>
        <v>13269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6049</v>
      </c>
      <c r="N30" s="27">
        <v>6638</v>
      </c>
      <c r="O30" s="27">
        <v>4073</v>
      </c>
      <c r="P30" s="27">
        <v>4319</v>
      </c>
      <c r="Q30" s="27">
        <v>1149</v>
      </c>
      <c r="R30" s="27">
        <v>2312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22373</v>
      </c>
      <c r="E31" s="27">
        <f t="shared" si="2"/>
        <v>10060</v>
      </c>
      <c r="F31" s="27">
        <f t="shared" si="3"/>
        <v>12313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5225</v>
      </c>
      <c r="N31" s="27">
        <v>5267</v>
      </c>
      <c r="O31" s="27">
        <v>3670</v>
      </c>
      <c r="P31" s="27">
        <v>4101</v>
      </c>
      <c r="Q31" s="27">
        <v>1165</v>
      </c>
      <c r="R31" s="27">
        <v>2945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4613</v>
      </c>
      <c r="E32" s="27">
        <f t="shared" si="2"/>
        <v>2332</v>
      </c>
      <c r="F32" s="27">
        <f t="shared" si="3"/>
        <v>2281</v>
      </c>
      <c r="G32" s="27">
        <v>89</v>
      </c>
      <c r="H32" s="27">
        <v>97</v>
      </c>
      <c r="I32" s="27">
        <v>549</v>
      </c>
      <c r="J32" s="27">
        <v>500</v>
      </c>
      <c r="K32" s="27">
        <v>1694</v>
      </c>
      <c r="L32" s="27">
        <v>1684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3309</v>
      </c>
      <c r="E33" s="27">
        <f t="shared" si="2"/>
        <v>1663</v>
      </c>
      <c r="F33" s="27">
        <f t="shared" si="3"/>
        <v>1646</v>
      </c>
      <c r="G33" s="27">
        <v>65</v>
      </c>
      <c r="H33" s="27">
        <v>70</v>
      </c>
      <c r="I33" s="27">
        <v>360</v>
      </c>
      <c r="J33" s="27">
        <v>343</v>
      </c>
      <c r="K33" s="27">
        <v>1238</v>
      </c>
      <c r="L33" s="27">
        <v>1233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3338</v>
      </c>
      <c r="E34" s="27">
        <f t="shared" si="2"/>
        <v>1720</v>
      </c>
      <c r="F34" s="27">
        <f t="shared" si="3"/>
        <v>1618</v>
      </c>
      <c r="G34" s="27">
        <v>74</v>
      </c>
      <c r="H34" s="27">
        <v>78</v>
      </c>
      <c r="I34" s="27">
        <v>345</v>
      </c>
      <c r="J34" s="27">
        <v>331</v>
      </c>
      <c r="K34" s="27">
        <v>1301</v>
      </c>
      <c r="L34" s="27">
        <v>1209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2765</v>
      </c>
      <c r="E35" s="27">
        <f t="shared" si="2"/>
        <v>1290</v>
      </c>
      <c r="F35" s="27">
        <f t="shared" si="3"/>
        <v>1475</v>
      </c>
      <c r="G35" s="27">
        <v>9</v>
      </c>
      <c r="H35" s="27">
        <v>10</v>
      </c>
      <c r="I35" s="27">
        <v>18</v>
      </c>
      <c r="J35" s="27">
        <v>25</v>
      </c>
      <c r="K35" s="27">
        <v>82</v>
      </c>
      <c r="L35" s="27">
        <v>71</v>
      </c>
      <c r="M35" s="27">
        <v>408</v>
      </c>
      <c r="N35" s="27">
        <v>636</v>
      </c>
      <c r="O35" s="27">
        <v>584</v>
      </c>
      <c r="P35" s="27">
        <v>517</v>
      </c>
      <c r="Q35" s="27">
        <v>189</v>
      </c>
      <c r="R35" s="27">
        <v>216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2680</v>
      </c>
      <c r="E36" s="27">
        <f t="shared" si="2"/>
        <v>1170</v>
      </c>
      <c r="F36" s="27">
        <f t="shared" si="3"/>
        <v>1510</v>
      </c>
      <c r="G36" s="27">
        <v>1</v>
      </c>
      <c r="H36" s="27">
        <v>1</v>
      </c>
      <c r="I36" s="27">
        <v>7</v>
      </c>
      <c r="J36" s="27">
        <v>1</v>
      </c>
      <c r="K36" s="27">
        <v>257</v>
      </c>
      <c r="L36" s="27">
        <v>206</v>
      </c>
      <c r="M36" s="27">
        <v>521</v>
      </c>
      <c r="N36" s="27">
        <v>535</v>
      </c>
      <c r="O36" s="27">
        <v>248</v>
      </c>
      <c r="P36" s="27">
        <v>392</v>
      </c>
      <c r="Q36" s="27">
        <v>136</v>
      </c>
      <c r="R36" s="27">
        <v>375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27777</v>
      </c>
      <c r="E37" s="27">
        <f t="shared" si="2"/>
        <v>12633</v>
      </c>
      <c r="F37" s="27">
        <f t="shared" si="3"/>
        <v>15144</v>
      </c>
      <c r="G37" s="27">
        <v>239</v>
      </c>
      <c r="H37" s="27">
        <v>242</v>
      </c>
      <c r="I37" s="27">
        <v>861</v>
      </c>
      <c r="J37" s="27">
        <v>746</v>
      </c>
      <c r="K37" s="27">
        <v>3300</v>
      </c>
      <c r="L37" s="27">
        <v>3084</v>
      </c>
      <c r="M37" s="27">
        <v>4662</v>
      </c>
      <c r="N37" s="27">
        <v>6350</v>
      </c>
      <c r="O37" s="27">
        <v>2910</v>
      </c>
      <c r="P37" s="27">
        <v>3397</v>
      </c>
      <c r="Q37" s="27">
        <v>661</v>
      </c>
      <c r="R37" s="27">
        <v>1325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1805</v>
      </c>
      <c r="E38" s="27">
        <f t="shared" si="2"/>
        <v>605</v>
      </c>
      <c r="F38" s="27">
        <f t="shared" si="3"/>
        <v>1200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301</v>
      </c>
      <c r="N38" s="27">
        <v>425</v>
      </c>
      <c r="O38" s="27">
        <v>174</v>
      </c>
      <c r="P38" s="27">
        <v>410</v>
      </c>
      <c r="Q38" s="27">
        <v>130</v>
      </c>
      <c r="R38" s="27">
        <v>365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814</v>
      </c>
      <c r="E39" s="27">
        <f t="shared" si="2"/>
        <v>458</v>
      </c>
      <c r="F39" s="27">
        <f t="shared" si="3"/>
        <v>356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75</v>
      </c>
      <c r="N39" s="27">
        <v>142</v>
      </c>
      <c r="O39" s="27">
        <v>327</v>
      </c>
      <c r="P39" s="27">
        <v>179</v>
      </c>
      <c r="Q39" s="27">
        <v>56</v>
      </c>
      <c r="R39" s="27">
        <v>35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846</v>
      </c>
      <c r="E40" s="27">
        <f t="shared" si="2"/>
        <v>423</v>
      </c>
      <c r="F40" s="27">
        <f t="shared" si="3"/>
        <v>423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224</v>
      </c>
      <c r="N40" s="27">
        <v>172</v>
      </c>
      <c r="O40" s="27">
        <v>173</v>
      </c>
      <c r="P40" s="27">
        <v>160</v>
      </c>
      <c r="Q40" s="27">
        <v>26</v>
      </c>
      <c r="R40" s="27">
        <v>91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5562</v>
      </c>
      <c r="E41" s="27">
        <f t="shared" si="2"/>
        <v>3161</v>
      </c>
      <c r="F41" s="27">
        <f t="shared" si="3"/>
        <v>2401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1516</v>
      </c>
      <c r="N41" s="27">
        <v>898</v>
      </c>
      <c r="O41" s="27">
        <v>1264</v>
      </c>
      <c r="P41" s="27">
        <v>937</v>
      </c>
      <c r="Q41" s="27">
        <v>381</v>
      </c>
      <c r="R41" s="27">
        <v>566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3921</v>
      </c>
      <c r="E43" s="27">
        <f t="shared" si="2"/>
        <v>2964</v>
      </c>
      <c r="F43" s="27">
        <f t="shared" si="3"/>
        <v>957</v>
      </c>
      <c r="G43" s="27">
        <v>8</v>
      </c>
      <c r="H43" s="27">
        <v>8</v>
      </c>
      <c r="I43" s="27">
        <v>58</v>
      </c>
      <c r="J43" s="27">
        <v>52</v>
      </c>
      <c r="K43" s="27">
        <v>91</v>
      </c>
      <c r="L43" s="27">
        <v>115</v>
      </c>
      <c r="M43" s="27">
        <v>2191</v>
      </c>
      <c r="N43" s="27">
        <v>650</v>
      </c>
      <c r="O43" s="27">
        <v>587</v>
      </c>
      <c r="P43" s="27">
        <v>93</v>
      </c>
      <c r="Q43" s="27">
        <v>29</v>
      </c>
      <c r="R43" s="27">
        <v>39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269057</v>
      </c>
      <c r="E44" s="21">
        <f>G44+I44+K44+O44+Q44+M44</f>
        <v>123457</v>
      </c>
      <c r="F44" s="21">
        <f>H44+J44+L44+P44+R44+N44</f>
        <v>145600</v>
      </c>
      <c r="G44" s="21">
        <f t="shared" ref="G44:R44" si="5">SUM(G45:G48)</f>
        <v>1042</v>
      </c>
      <c r="H44" s="21">
        <f t="shared" si="5"/>
        <v>1031</v>
      </c>
      <c r="I44" s="21">
        <f t="shared" si="5"/>
        <v>5426</v>
      </c>
      <c r="J44" s="21">
        <f t="shared" si="5"/>
        <v>5033</v>
      </c>
      <c r="K44" s="21">
        <f t="shared" si="5"/>
        <v>23053</v>
      </c>
      <c r="L44" s="21">
        <f t="shared" si="5"/>
        <v>21710</v>
      </c>
      <c r="M44" s="21">
        <f t="shared" si="5"/>
        <v>49932</v>
      </c>
      <c r="N44" s="21">
        <f t="shared" si="5"/>
        <v>51879</v>
      </c>
      <c r="O44" s="21">
        <f t="shared" si="5"/>
        <v>32357</v>
      </c>
      <c r="P44" s="21">
        <f t="shared" si="5"/>
        <v>37594</v>
      </c>
      <c r="Q44" s="21">
        <f t="shared" si="5"/>
        <v>11647</v>
      </c>
      <c r="R44" s="21">
        <f t="shared" si="5"/>
        <v>28353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236768</v>
      </c>
      <c r="E45" s="27">
        <f t="shared" ref="E45:E48" si="6">G45+I45+K45+O45+Q45+M45</f>
        <v>108909</v>
      </c>
      <c r="F45" s="27">
        <f t="shared" ref="F45:F48" si="7">H45+J45+L45+P45+R45+N45</f>
        <v>127859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793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782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4478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4226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19268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18146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44403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44409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29129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33685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10838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26611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2545</v>
      </c>
      <c r="E46" s="27">
        <f t="shared" si="6"/>
        <v>1108</v>
      </c>
      <c r="F46" s="27">
        <f t="shared" si="7"/>
        <v>1437</v>
      </c>
      <c r="G46" s="26">
        <f>'Прил. 11 АЛЬФА'!F36</f>
        <v>0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1</v>
      </c>
      <c r="K46" s="26">
        <f>'Прил. 11 АЛЬФА'!J36</f>
        <v>257</v>
      </c>
      <c r="L46" s="26">
        <f>'Прил. 11 АЛЬФА'!K36</f>
        <v>212</v>
      </c>
      <c r="M46" s="26">
        <f>'Прил. 11 АЛЬФА'!L36</f>
        <v>483</v>
      </c>
      <c r="N46" s="26">
        <f>'Прил. 11 АЛЬФА'!M36</f>
        <v>485</v>
      </c>
      <c r="O46" s="26">
        <f>'Прил. 11 АЛЬФА'!N36</f>
        <v>230</v>
      </c>
      <c r="P46" s="26">
        <f>'Прил. 11 АЛЬФА'!O36</f>
        <v>379</v>
      </c>
      <c r="Q46" s="26">
        <f>'Прил. 11 АЛЬФА'!P36</f>
        <v>132</v>
      </c>
      <c r="R46" s="26">
        <f>'Прил. 11 АЛЬФА'!Q36</f>
        <v>360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29744</v>
      </c>
      <c r="E47" s="27">
        <f t="shared" si="6"/>
        <v>13440</v>
      </c>
      <c r="F47" s="27">
        <f t="shared" si="7"/>
        <v>16304</v>
      </c>
      <c r="G47" s="26">
        <f>'Прил. 11 АЛЬФА'!F29+'Прил. 11 АЛЬФА'!F30+'Прил. 11 АЛЬФА'!F31+'Прил. 11 АЛЬФА'!F32+'Прил. 11 АЛЬФА'!F24</f>
        <v>249</v>
      </c>
      <c r="H47" s="26">
        <f>'Прил. 11 АЛЬФА'!G29+'Прил. 11 АЛЬФА'!G30+'Прил. 11 АЛЬФА'!G31+'Прил. 11 АЛЬФА'!G32+'Прил. 11 АЛЬФА'!G24</f>
        <v>249</v>
      </c>
      <c r="I47" s="26">
        <f>'Прил. 11 АЛЬФА'!H29+'Прил. 11 АЛЬФА'!H30+'Прил. 11 АЛЬФА'!H31+'Прил. 11 АЛЬФА'!H32+'Прил. 11 АЛЬФА'!H24</f>
        <v>942</v>
      </c>
      <c r="J47" s="26">
        <f>'Прил. 11 АЛЬФА'!I29+'Прил. 11 АЛЬФА'!I30+'Прил. 11 АЛЬФА'!I31+'Прил. 11 АЛЬФА'!I32+'Прил. 11 АЛЬФА'!I24</f>
        <v>806</v>
      </c>
      <c r="K47" s="26">
        <f>'Прил. 11 АЛЬФА'!J29+'Прил. 11 АЛЬФА'!J30+'Прил. 11 АЛЬФА'!J31+'Прил. 11 АЛЬФА'!J32+'Прил. 11 АЛЬФА'!J24</f>
        <v>3528</v>
      </c>
      <c r="L47" s="26">
        <f>'Прил. 11 АЛЬФА'!K29+'Прил. 11 АЛЬФА'!K30+'Прил. 11 АЛЬФА'!K31+'Прил. 11 АЛЬФА'!K32+'Прил. 11 АЛЬФА'!K24</f>
        <v>3352</v>
      </c>
      <c r="M47" s="26">
        <f>'Прил. 11 АЛЬФА'!L29+'Прил. 11 АЛЬФА'!L30+'Прил. 11 АЛЬФА'!L31+'Прил. 11 АЛЬФА'!L32+'Прил. 11 АЛЬФА'!L24</f>
        <v>5046</v>
      </c>
      <c r="N47" s="26">
        <f>'Прил. 11 АЛЬФА'!M29+'Прил. 11 АЛЬФА'!M30+'Прил. 11 АЛЬФА'!M31+'Прил. 11 АЛЬФА'!M32+'Прил. 11 АЛЬФА'!M24</f>
        <v>6985</v>
      </c>
      <c r="O47" s="26">
        <f>'Прил. 11 АЛЬФА'!N29+'Прил. 11 АЛЬФА'!N30+'Прил. 11 АЛЬФА'!N31+'Прил. 11 АЛЬФА'!N32+'Прил. 11 АЛЬФА'!N24</f>
        <v>2998</v>
      </c>
      <c r="P47" s="26">
        <f>'Прил. 11 АЛЬФА'!O29+'Прил. 11 АЛЬФА'!O30+'Прил. 11 АЛЬФА'!O31+'Прил. 11 АЛЬФА'!O32+'Прил. 11 АЛЬФА'!O24</f>
        <v>3530</v>
      </c>
      <c r="Q47" s="26">
        <f>'Прил. 11 АЛЬФА'!P29+'Прил. 11 АЛЬФА'!P30+'Прил. 11 АЛЬФА'!P31+'Прил. 11 АЛЬФА'!P32+'Прил. 11 АЛЬФА'!P24</f>
        <v>677</v>
      </c>
      <c r="R47" s="26">
        <f>'Прил. 11 АЛЬФА'!Q29+'Прил. 11 АЛЬФА'!Q30+'Прил. 11 АЛЬФА'!Q31+'Прил. 11 АЛЬФА'!Q32+'Прил. 11 АЛЬФА'!Q24</f>
        <v>1382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282643</v>
      </c>
      <c r="D20" s="53">
        <f>'Прил. 11 СОГАЗ'!D20+'Прил. 11 АЛЬФА'!D20</f>
        <v>130946</v>
      </c>
      <c r="E20" s="53">
        <f>'Прил. 11 СОГАЗ'!E20+'Прил. 11 АЛЬФА'!E20</f>
        <v>151697</v>
      </c>
      <c r="F20" s="53">
        <f>'Прил. 11 СОГАЗ'!F20+'Прил. 11 АЛЬФА'!F20</f>
        <v>1118</v>
      </c>
      <c r="G20" s="53">
        <f>'Прил. 11 СОГАЗ'!G20+'Прил. 11 АЛЬФА'!G20</f>
        <v>1114</v>
      </c>
      <c r="H20" s="53">
        <f>'Прил. 11 СОГАЗ'!H20+'Прил. 11 АЛЬФА'!H20</f>
        <v>5455</v>
      </c>
      <c r="I20" s="53">
        <f>'Прил. 11 СОГАЗ'!I20+'Прил. 11 АЛЬФА'!I20</f>
        <v>5273</v>
      </c>
      <c r="J20" s="53">
        <f>'Прил. 11 СОГАЗ'!J20+'Прил. 11 АЛЬФА'!J20</f>
        <v>21403</v>
      </c>
      <c r="K20" s="53">
        <f>'Прил. 11 СОГАЗ'!K20+'Прил. 11 АЛЬФА'!K20</f>
        <v>19801</v>
      </c>
      <c r="L20" s="53">
        <f>'Прил. 11 СОГАЗ'!L20+'Прил. 11 АЛЬФА'!L20</f>
        <v>51434</v>
      </c>
      <c r="M20" s="53">
        <f>'Прил. 11 СОГАЗ'!M20+'Прил. 11 АЛЬФА'!M20</f>
        <v>52690</v>
      </c>
      <c r="N20" s="53">
        <f>'Прил. 11 СОГАЗ'!N20+'Прил. 11 АЛЬФА'!N20</f>
        <v>37884</v>
      </c>
      <c r="O20" s="53">
        <f>'Прил. 11 СОГАЗ'!O20+'Прил. 11 АЛЬФА'!O20</f>
        <v>41746</v>
      </c>
      <c r="P20" s="53">
        <f>'Прил. 11 СОГАЗ'!P20+'Прил. 11 АЛЬФА'!P20</f>
        <v>13652</v>
      </c>
      <c r="Q20" s="53">
        <f>'Прил. 11 СОГАЗ'!Q20+'Прил. 11 АЛЬФА'!Q20</f>
        <v>31073</v>
      </c>
    </row>
    <row r="21" spans="1:17" s="35" customFormat="1" ht="18.75">
      <c r="A21" s="50" t="s">
        <v>81</v>
      </c>
      <c r="B21" s="51" t="s">
        <v>82</v>
      </c>
      <c r="C21" s="52">
        <f t="shared" si="0"/>
        <v>8078</v>
      </c>
      <c r="D21" s="53">
        <f>'Прил. 11 СОГАЗ'!D21+'Прил. 11 АЛЬФА'!D21</f>
        <v>3872</v>
      </c>
      <c r="E21" s="53">
        <f>'Прил. 11 СОГАЗ'!E21+'Прил. 11 АЛЬФА'!E21</f>
        <v>4206</v>
      </c>
      <c r="F21" s="53">
        <f>'Прил. 11 СОГАЗ'!F21+'Прил. 11 АЛЬФА'!F21</f>
        <v>35</v>
      </c>
      <c r="G21" s="53">
        <f>'Прил. 11 СОГАЗ'!G21+'Прил. 11 АЛЬФА'!G21</f>
        <v>30</v>
      </c>
      <c r="H21" s="53">
        <f>'Прил. 11 СОГАЗ'!H21+'Прил. 11 АЛЬФА'!H21</f>
        <v>168</v>
      </c>
      <c r="I21" s="53">
        <f>'Прил. 11 СОГАЗ'!I21+'Прил. 11 АЛЬФА'!I21</f>
        <v>142</v>
      </c>
      <c r="J21" s="53">
        <f>'Прил. 11 СОГАЗ'!J21+'Прил. 11 АЛЬФА'!J21</f>
        <v>698</v>
      </c>
      <c r="K21" s="53">
        <f>'Прил. 11 СОГАЗ'!K21+'Прил. 11 АЛЬФА'!K21</f>
        <v>581</v>
      </c>
      <c r="L21" s="53">
        <f>'Прил. 11 СОГАЗ'!L21+'Прил. 11 АЛЬФА'!L21</f>
        <v>1635</v>
      </c>
      <c r="M21" s="53">
        <f>'Прил. 11 СОГАЗ'!M21+'Прил. 11 АЛЬФА'!M21</f>
        <v>1547</v>
      </c>
      <c r="N21" s="53">
        <f>'Прил. 11 СОГАЗ'!N21+'Прил. 11 АЛЬФА'!N21</f>
        <v>1013</v>
      </c>
      <c r="O21" s="53">
        <f>'Прил. 11 СОГАЗ'!O21+'Прил. 11 АЛЬФА'!O21</f>
        <v>1223</v>
      </c>
      <c r="P21" s="53">
        <f>'Прил. 11 СОГАЗ'!P21+'Прил. 11 АЛЬФА'!P21</f>
        <v>323</v>
      </c>
      <c r="Q21" s="53">
        <f>'Прил. 11 СОГАЗ'!Q21+'Прил. 11 АЛЬФА'!Q21</f>
        <v>683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48462</v>
      </c>
      <c r="D22" s="53">
        <f>'Прил. 11 СОГАЗ'!D22+'Прил. 11 АЛЬФА'!D22</f>
        <v>20883</v>
      </c>
      <c r="E22" s="53">
        <f>'Прил. 11 СОГАЗ'!E22+'Прил. 11 АЛЬФА'!E22</f>
        <v>27579</v>
      </c>
      <c r="F22" s="53">
        <f>'Прил. 11 СОГАЗ'!F22+'Прил. 11 АЛЬФА'!F22</f>
        <v>276</v>
      </c>
      <c r="G22" s="53">
        <f>'Прил. 11 СОГАЗ'!G22+'Прил. 11 АЛЬФА'!G22</f>
        <v>290</v>
      </c>
      <c r="H22" s="53">
        <f>'Прил. 11 СОГАЗ'!H22+'Прил. 11 АЛЬФА'!H22</f>
        <v>1391</v>
      </c>
      <c r="I22" s="53">
        <f>'Прил. 11 СОГАЗ'!I22+'Прил. 11 АЛЬФА'!I22</f>
        <v>1409</v>
      </c>
      <c r="J22" s="53">
        <f>'Прил. 11 СОГАЗ'!J22+'Прил. 11 АЛЬФА'!J22</f>
        <v>5093</v>
      </c>
      <c r="K22" s="53">
        <f>'Прил. 11 СОГАЗ'!K22+'Прил. 11 АЛЬФА'!K22</f>
        <v>5042</v>
      </c>
      <c r="L22" s="53">
        <f>'Прил. 11 СОГАЗ'!L22+'Прил. 11 АЛЬФА'!L22</f>
        <v>7561</v>
      </c>
      <c r="M22" s="53">
        <f>'Прил. 11 СОГАЗ'!M22+'Прил. 11 АЛЬФА'!M22</f>
        <v>11410</v>
      </c>
      <c r="N22" s="53">
        <f>'Прил. 11 СОГАЗ'!N22+'Прил. 11 АЛЬФА'!N22</f>
        <v>5172</v>
      </c>
      <c r="O22" s="53">
        <f>'Прил. 11 СОГАЗ'!O22+'Прил. 11 АЛЬФА'!O22</f>
        <v>6481</v>
      </c>
      <c r="P22" s="53">
        <f>'Прил. 11 СОГАЗ'!P22+'Прил. 11 АЛЬФА'!P22</f>
        <v>1390</v>
      </c>
      <c r="Q22" s="53">
        <f>'Прил. 11 СОГАЗ'!Q22+'Прил. 11 АЛЬФА'!Q22</f>
        <v>2947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1235</v>
      </c>
      <c r="D24" s="53">
        <f>'Прил. 11 СОГАЗ'!D24+'Прил. 11 АЛЬФА'!D24</f>
        <v>625</v>
      </c>
      <c r="E24" s="53">
        <f>'Прил. 11 СОГАЗ'!E24+'Прил. 11 АЛЬФА'!E24</f>
        <v>610</v>
      </c>
      <c r="F24" s="53">
        <f>'Прил. 11 СОГАЗ'!F24+'Прил. 11 АЛЬФА'!F24</f>
        <v>2</v>
      </c>
      <c r="G24" s="53">
        <f>'Прил. 11 СОГАЗ'!G24+'Прил. 11 АЛЬФА'!G24</f>
        <v>3</v>
      </c>
      <c r="H24" s="53">
        <f>'Прил. 11 СОГАЗ'!H24+'Прил. 11 АЛЬФА'!H24</f>
        <v>24</v>
      </c>
      <c r="I24" s="53">
        <f>'Прил. 11 СОГАЗ'!I24+'Прил. 11 АЛЬФА'!I24</f>
        <v>13</v>
      </c>
      <c r="J24" s="53">
        <f>'Прил. 11 СОГАЗ'!J24+'Прил. 11 АЛЬФА'!J24</f>
        <v>95</v>
      </c>
      <c r="K24" s="53">
        <f>'Прил. 11 СОГАЗ'!K24+'Прил. 11 АЛЬФА'!K24</f>
        <v>101</v>
      </c>
      <c r="L24" s="53">
        <f>'Прил. 11 СОГАЗ'!L24+'Прил. 11 АЛЬФА'!L24</f>
        <v>232</v>
      </c>
      <c r="M24" s="53">
        <f>'Прил. 11 СОГАЗ'!M24+'Прил. 11 АЛЬФА'!M24</f>
        <v>212</v>
      </c>
      <c r="N24" s="53">
        <f>'Прил. 11 СОГАЗ'!N24+'Прил. 11 АЛЬФА'!N24</f>
        <v>233</v>
      </c>
      <c r="O24" s="53">
        <f>'Прил. 11 СОГАЗ'!O24+'Прил. 11 АЛЬФА'!O24</f>
        <v>229</v>
      </c>
      <c r="P24" s="53">
        <f>'Прил. 11 СОГАЗ'!P24+'Прил. 11 АЛЬФА'!P24</f>
        <v>39</v>
      </c>
      <c r="Q24" s="53">
        <f>'Прил. 11 СОГАЗ'!Q24+'Прил. 11 АЛЬФА'!Q24</f>
        <v>52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39820</v>
      </c>
      <c r="D25" s="53">
        <f>'Прил. 11 СОГАЗ'!D25+'Прил. 11 АЛЬФА'!D25</f>
        <v>19828</v>
      </c>
      <c r="E25" s="53">
        <f>'Прил. 11 СОГАЗ'!E25+'Прил. 11 АЛЬФА'!E25</f>
        <v>19992</v>
      </c>
      <c r="F25" s="53">
        <f>'Прил. 11 СОГАЗ'!F25+'Прил. 11 АЛЬФА'!F25</f>
        <v>130</v>
      </c>
      <c r="G25" s="53">
        <f>'Прил. 11 СОГАЗ'!G25+'Прил. 11 АЛЬФА'!G25</f>
        <v>130</v>
      </c>
      <c r="H25" s="53">
        <f>'Прил. 11 СОГАЗ'!H25+'Прил. 11 АЛЬФА'!H25</f>
        <v>708</v>
      </c>
      <c r="I25" s="53">
        <f>'Прил. 11 СОГАЗ'!I25+'Прил. 11 АЛЬФА'!I25</f>
        <v>637</v>
      </c>
      <c r="J25" s="53">
        <f>'Прил. 11 СОГАЗ'!J25+'Прил. 11 АЛЬФА'!J25</f>
        <v>2898</v>
      </c>
      <c r="K25" s="53">
        <f>'Прил. 11 СОГАЗ'!K25+'Прил. 11 АЛЬФА'!K25</f>
        <v>2773</v>
      </c>
      <c r="L25" s="53">
        <f>'Прил. 11 СОГАЗ'!L25+'Прил. 11 АЛЬФА'!L25</f>
        <v>8683</v>
      </c>
      <c r="M25" s="53">
        <f>'Прил. 11 СОГАЗ'!M25+'Прил. 11 АЛЬФА'!M25</f>
        <v>6732</v>
      </c>
      <c r="N25" s="53">
        <f>'Прил. 11 СОГАЗ'!N25+'Прил. 11 АЛЬФА'!N25</f>
        <v>5585</v>
      </c>
      <c r="O25" s="53">
        <f>'Прил. 11 СОГАЗ'!O25+'Прил. 11 АЛЬФА'!O25</f>
        <v>5647</v>
      </c>
      <c r="P25" s="53">
        <f>'Прил. 11 СОГАЗ'!P25+'Прил. 11 АЛЬФА'!P25</f>
        <v>1824</v>
      </c>
      <c r="Q25" s="53">
        <f>'Прил. 11 СОГАЗ'!Q25+'Прил. 11 АЛЬФА'!Q25</f>
        <v>4073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540</v>
      </c>
      <c r="D26" s="53">
        <f>'Прил. 11 СОГАЗ'!D26+'Прил. 11 АЛЬФА'!D26</f>
        <v>271</v>
      </c>
      <c r="E26" s="53">
        <f>'Прил. 11 СОГАЗ'!E26+'Прил. 11 АЛЬФА'!E26</f>
        <v>269</v>
      </c>
      <c r="F26" s="53">
        <f>'Прил. 11 СОГАЗ'!F26+'Прил. 11 АЛЬФА'!F26</f>
        <v>2</v>
      </c>
      <c r="G26" s="53">
        <f>'Прил. 11 СОГАЗ'!G26+'Прил. 11 АЛЬФА'!G26</f>
        <v>2</v>
      </c>
      <c r="H26" s="53">
        <f>'Прил. 11 СОГАЗ'!H26+'Прил. 11 АЛЬФА'!H26</f>
        <v>3</v>
      </c>
      <c r="I26" s="53">
        <f>'Прил. 11 СОГАЗ'!I26+'Прил. 11 АЛЬФА'!I26</f>
        <v>2</v>
      </c>
      <c r="J26" s="53">
        <f>'Прил. 11 СОГАЗ'!J26+'Прил. 11 АЛЬФА'!J26</f>
        <v>36</v>
      </c>
      <c r="K26" s="53">
        <f>'Прил. 11 СОГАЗ'!K26+'Прил. 11 АЛЬФА'!K26</f>
        <v>25</v>
      </c>
      <c r="L26" s="53">
        <f>'Прил. 11 СОГАЗ'!L26+'Прил. 11 АЛЬФА'!L26</f>
        <v>101</v>
      </c>
      <c r="M26" s="53">
        <f>'Прил. 11 СОГАЗ'!M26+'Прил. 11 АЛЬФА'!M26</f>
        <v>76</v>
      </c>
      <c r="N26" s="53">
        <f>'Прил. 11 СОГАЗ'!N26+'Прил. 11 АЛЬФА'!N26</f>
        <v>104</v>
      </c>
      <c r="O26" s="53">
        <f>'Прил. 11 СОГАЗ'!O26+'Прил. 11 АЛЬФА'!O26</f>
        <v>96</v>
      </c>
      <c r="P26" s="53">
        <f>'Прил. 11 СОГАЗ'!P26+'Прил. 11 АЛЬФА'!P26</f>
        <v>25</v>
      </c>
      <c r="Q26" s="53">
        <f>'Прил. 11 СОГАЗ'!Q26+'Прил. 11 АЛЬФА'!Q26</f>
        <v>68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4270</v>
      </c>
      <c r="D27" s="53">
        <f>'Прил. 11 СОГАЗ'!D27+'Прил. 11 АЛЬФА'!D27</f>
        <v>1900</v>
      </c>
      <c r="E27" s="53">
        <f>'Прил. 11 СОГАЗ'!E27+'Прил. 11 АЛЬФА'!E27</f>
        <v>2370</v>
      </c>
      <c r="F27" s="53">
        <f>'Прил. 11 СОГАЗ'!F27+'Прил. 11 АЛЬФА'!F27</f>
        <v>24</v>
      </c>
      <c r="G27" s="53">
        <f>'Прил. 11 СОГАЗ'!G27+'Прил. 11 АЛЬФА'!G27</f>
        <v>19</v>
      </c>
      <c r="H27" s="53">
        <f>'Прил. 11 СОГАЗ'!H27+'Прил. 11 АЛЬФА'!H27</f>
        <v>139</v>
      </c>
      <c r="I27" s="53">
        <f>'Прил. 11 СОГАЗ'!I27+'Прил. 11 АЛЬФА'!I27</f>
        <v>137</v>
      </c>
      <c r="J27" s="53">
        <f>'Прил. 11 СОГАЗ'!J27+'Прил. 11 АЛЬФА'!J27</f>
        <v>555</v>
      </c>
      <c r="K27" s="53">
        <f>'Прил. 11 СОГАЗ'!K27+'Прил. 11 АЛЬФА'!K27</f>
        <v>510</v>
      </c>
      <c r="L27" s="53">
        <f>'Прил. 11 СОГАЗ'!L27+'Прил. 11 АЛЬФА'!L27</f>
        <v>685</v>
      </c>
      <c r="M27" s="53">
        <f>'Прил. 11 СОГАЗ'!M27+'Прил. 11 АЛЬФА'!M27</f>
        <v>1033</v>
      </c>
      <c r="N27" s="53">
        <f>'Прил. 11 СОГАЗ'!N27+'Прил. 11 АЛЬФА'!N27</f>
        <v>436</v>
      </c>
      <c r="O27" s="53">
        <f>'Прил. 11 СОГАЗ'!O27+'Прил. 11 АЛЬФА'!O27</f>
        <v>522</v>
      </c>
      <c r="P27" s="53">
        <f>'Прил. 11 СОГАЗ'!P27+'Прил. 11 АЛЬФА'!P27</f>
        <v>61</v>
      </c>
      <c r="Q27" s="53">
        <f>'Прил. 11 СОГАЗ'!Q27+'Прил. 11 АЛЬФА'!Q27</f>
        <v>149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31851</v>
      </c>
      <c r="D28" s="53">
        <f>'Прил. 11 СОГАЗ'!D28+'Прил. 11 АЛЬФА'!D28</f>
        <v>14554</v>
      </c>
      <c r="E28" s="53">
        <f>'Прил. 11 СОГАЗ'!E28+'Прил. 11 АЛЬФА'!E28</f>
        <v>17297</v>
      </c>
      <c r="F28" s="53">
        <f>'Прил. 11 СОГАЗ'!F28+'Прил. 11 АЛЬФА'!F28</f>
        <v>169</v>
      </c>
      <c r="G28" s="53">
        <f>'Прил. 11 СОГАЗ'!G28+'Прил. 11 АЛЬФА'!G28</f>
        <v>141</v>
      </c>
      <c r="H28" s="53">
        <f>'Прил. 11 СОГАЗ'!H28+'Прил. 11 АЛЬФА'!H28</f>
        <v>845</v>
      </c>
      <c r="I28" s="53">
        <f>'Прил. 11 СОГАЗ'!I28+'Прил. 11 АЛЬФА'!I28</f>
        <v>869</v>
      </c>
      <c r="J28" s="53">
        <f>'Прил. 11 СОГАЗ'!J28+'Прил. 11 АЛЬФА'!J28</f>
        <v>3031</v>
      </c>
      <c r="K28" s="53">
        <f>'Прил. 11 СОГАЗ'!K28+'Прил. 11 АЛЬФА'!K28</f>
        <v>2898</v>
      </c>
      <c r="L28" s="53">
        <f>'Прил. 11 СОГАЗ'!L28+'Прил. 11 АЛЬФА'!L28</f>
        <v>5628</v>
      </c>
      <c r="M28" s="53">
        <f>'Прил. 11 СОГАЗ'!M28+'Прил. 11 АЛЬФА'!M28</f>
        <v>6686</v>
      </c>
      <c r="N28" s="53">
        <f>'Прил. 11 СОГАЗ'!N28+'Прил. 11 АЛЬФА'!N28</f>
        <v>3916</v>
      </c>
      <c r="O28" s="53">
        <f>'Прил. 11 СОГАЗ'!O28+'Прил. 11 АЛЬФА'!O28</f>
        <v>4263</v>
      </c>
      <c r="P28" s="53">
        <f>'Прил. 11 СОГАЗ'!P28+'Прил. 11 АЛЬФА'!P28</f>
        <v>965</v>
      </c>
      <c r="Q28" s="53">
        <f>'Прил. 11 СОГАЗ'!Q28+'Прил. 11 АЛЬФА'!Q28</f>
        <v>2440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13863</v>
      </c>
      <c r="D29" s="53">
        <f>'Прил. 11 СОГАЗ'!D29+'Прил. 11 АЛЬФА'!D29</f>
        <v>6162</v>
      </c>
      <c r="E29" s="53">
        <f>'Прил. 11 СОГАЗ'!E29+'Прил. 11 АЛЬФА'!E29</f>
        <v>7701</v>
      </c>
      <c r="F29" s="53">
        <f>'Прил. 11 СОГАЗ'!F29+'Прил. 11 АЛЬФА'!F29</f>
        <v>75</v>
      </c>
      <c r="G29" s="53">
        <f>'Прил. 11 СОГАЗ'!G29+'Прил. 11 АЛЬФА'!G29</f>
        <v>74</v>
      </c>
      <c r="H29" s="53">
        <f>'Прил. 11 СОГАЗ'!H29+'Прил. 11 АЛЬФА'!H29</f>
        <v>377</v>
      </c>
      <c r="I29" s="53">
        <f>'Прил. 11 СОГАЗ'!I29+'Прил. 11 АЛЬФА'!I29</f>
        <v>349</v>
      </c>
      <c r="J29" s="53">
        <f>'Прил. 11 СОГАЗ'!J29+'Прил. 11 АЛЬФА'!J29</f>
        <v>1515</v>
      </c>
      <c r="K29" s="53">
        <f>'Прил. 11 СОГАЗ'!K29+'Прил. 11 АЛЬФА'!K29</f>
        <v>1423</v>
      </c>
      <c r="L29" s="53">
        <f>'Прил. 11 СОГАЗ'!L29+'Прил. 11 АЛЬФА'!L29</f>
        <v>2379</v>
      </c>
      <c r="M29" s="53">
        <f>'Прил. 11 СОГАЗ'!M29+'Прил. 11 АЛЬФА'!M29</f>
        <v>3127</v>
      </c>
      <c r="N29" s="53">
        <f>'Прил. 11 СОГАЗ'!N29+'Прил. 11 АЛЬФА'!N29</f>
        <v>1440</v>
      </c>
      <c r="O29" s="53">
        <f>'Прил. 11 СОГАЗ'!O29+'Прил. 11 АЛЬФА'!O29</f>
        <v>1853</v>
      </c>
      <c r="P29" s="53">
        <f>'Прил. 11 СОГАЗ'!P29+'Прил. 11 АЛЬФА'!P29</f>
        <v>376</v>
      </c>
      <c r="Q29" s="53">
        <f>'Прил. 11 СОГАЗ'!Q29+'Прил. 11 АЛЬФА'!Q29</f>
        <v>875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8485</v>
      </c>
      <c r="D30" s="53">
        <f>'Прил. 11 СОГАЗ'!D30+'Прил. 11 АЛЬФА'!D30</f>
        <v>3556</v>
      </c>
      <c r="E30" s="53">
        <f>'Прил. 11 СОГАЗ'!E30+'Прил. 11 АЛЬФА'!E30</f>
        <v>4929</v>
      </c>
      <c r="F30" s="53">
        <f>'Прил. 11 СОГАЗ'!F30+'Прил. 11 АЛЬФА'!F30</f>
        <v>68</v>
      </c>
      <c r="G30" s="53">
        <f>'Прил. 11 СОГАЗ'!G30+'Прил. 11 АЛЬФА'!G30</f>
        <v>72</v>
      </c>
      <c r="H30" s="53">
        <f>'Прил. 11 СОГАЗ'!H30+'Прил. 11 АЛЬФА'!H30</f>
        <v>393</v>
      </c>
      <c r="I30" s="53">
        <f>'Прил. 11 СОГАЗ'!I30+'Прил. 11 АЛЬФА'!I30</f>
        <v>340</v>
      </c>
      <c r="J30" s="53">
        <f>'Прил. 11 СОГАЗ'!J30+'Прил. 11 АЛЬФА'!J30</f>
        <v>1185</v>
      </c>
      <c r="K30" s="53">
        <f>'Прил. 11 СОГАЗ'!K30+'Прил. 11 АЛЬФА'!K30</f>
        <v>1156</v>
      </c>
      <c r="L30" s="53">
        <f>'Прил. 11 СОГАЗ'!L30+'Прил. 11 АЛЬФА'!L30</f>
        <v>1167</v>
      </c>
      <c r="M30" s="53">
        <f>'Прил. 11 СОГАЗ'!M30+'Прил. 11 АЛЬФА'!M30</f>
        <v>2393</v>
      </c>
      <c r="N30" s="53">
        <f>'Прил. 11 СОГАЗ'!N30+'Прил. 11 АЛЬФА'!N30</f>
        <v>656</v>
      </c>
      <c r="O30" s="53">
        <f>'Прил. 11 СОГАЗ'!O30+'Прил. 11 АЛЬФА'!O30</f>
        <v>809</v>
      </c>
      <c r="P30" s="53">
        <f>'Прил. 11 СОГАЗ'!P30+'Прил. 11 АЛЬФА'!P30</f>
        <v>87</v>
      </c>
      <c r="Q30" s="53">
        <f>'Прил. 11 СОГАЗ'!Q30+'Прил. 11 АЛЬФА'!Q30</f>
        <v>159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12478</v>
      </c>
      <c r="D31" s="53">
        <f>'Прил. 11 СОГАЗ'!D31+'Прил. 11 АЛЬФА'!D31</f>
        <v>5801</v>
      </c>
      <c r="E31" s="53">
        <f>'Прил. 11 СОГАЗ'!E31+'Прил. 11 АЛЬФА'!E31</f>
        <v>6677</v>
      </c>
      <c r="F31" s="53">
        <f>'Прил. 11 СОГАЗ'!F31+'Прил. 11 АЛЬФА'!F31</f>
        <v>77</v>
      </c>
      <c r="G31" s="53">
        <f>'Прил. 11 СОГАЗ'!G31+'Прил. 11 АЛЬФА'!G31</f>
        <v>65</v>
      </c>
      <c r="H31" s="53">
        <f>'Прил. 11 СОГАЗ'!H31+'Прил. 11 АЛЬФА'!H31</f>
        <v>332</v>
      </c>
      <c r="I31" s="53">
        <f>'Прил. 11 СОГАЗ'!I31+'Прил. 11 АЛЬФА'!I31</f>
        <v>285</v>
      </c>
      <c r="J31" s="53">
        <f>'Прил. 11 СОГАЗ'!J31+'Прил. 11 АЛЬФА'!J31</f>
        <v>1294</v>
      </c>
      <c r="K31" s="53">
        <f>'Прил. 11 СОГАЗ'!K31+'Прил. 11 АЛЬФА'!K31</f>
        <v>1286</v>
      </c>
      <c r="L31" s="53">
        <f>'Прил. 11 СОГАЗ'!L31+'Прил. 11 АЛЬФА'!L31</f>
        <v>2415</v>
      </c>
      <c r="M31" s="53">
        <f>'Прил. 11 СОГАЗ'!M31+'Прил. 11 АЛЬФА'!M31</f>
        <v>2758</v>
      </c>
      <c r="N31" s="53">
        <f>'Прил. 11 СОГАЗ'!N31+'Прил. 11 АЛЬФА'!N31</f>
        <v>1358</v>
      </c>
      <c r="O31" s="53">
        <f>'Прил. 11 СОГАЗ'!O31+'Прил. 11 АЛЬФА'!O31</f>
        <v>1616</v>
      </c>
      <c r="P31" s="53">
        <f>'Прил. 11 СОГАЗ'!P31+'Прил. 11 АЛЬФА'!P31</f>
        <v>325</v>
      </c>
      <c r="Q31" s="53">
        <f>'Прил. 11 СОГАЗ'!Q31+'Прил. 11 АЛЬФА'!Q31</f>
        <v>667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6757</v>
      </c>
      <c r="D32" s="53">
        <f>'Прил. 11 СОГАЗ'!D32+'Прил. 11 АЛЬФА'!D32</f>
        <v>2995</v>
      </c>
      <c r="E32" s="53">
        <f>'Прил. 11 СОГАЗ'!E32+'Прил. 11 АЛЬФА'!E32</f>
        <v>3762</v>
      </c>
      <c r="F32" s="53">
        <f>'Прил. 11 СОГАЗ'!F32+'Прил. 11 АЛЬФА'!F32</f>
        <v>42</v>
      </c>
      <c r="G32" s="53">
        <f>'Прил. 11 СОГАЗ'!G32+'Прил. 11 АЛЬФА'!G32</f>
        <v>52</v>
      </c>
      <c r="H32" s="53">
        <f>'Прил. 11 СОГАЗ'!H32+'Прил. 11 АЛЬФА'!H32</f>
        <v>196</v>
      </c>
      <c r="I32" s="53">
        <f>'Прил. 11 СОГАЗ'!I32+'Прил. 11 АЛЬФА'!I32</f>
        <v>172</v>
      </c>
      <c r="J32" s="53">
        <f>'Прил. 11 СОГАЗ'!J32+'Прил. 11 АЛЬФА'!J32</f>
        <v>799</v>
      </c>
      <c r="K32" s="53">
        <f>'Прил. 11 СОГАЗ'!K32+'Прил. 11 АЛЬФА'!K32</f>
        <v>721</v>
      </c>
      <c r="L32" s="53">
        <f>'Прил. 11 СОГАЗ'!L32+'Прил. 11 АЛЬФА'!L32</f>
        <v>1015</v>
      </c>
      <c r="M32" s="53">
        <f>'Прил. 11 СОГАЗ'!M32+'Прил. 11 АЛЬФА'!M32</f>
        <v>1642</v>
      </c>
      <c r="N32" s="53">
        <f>'Прил. 11 СОГАЗ'!N32+'Прил. 11 АЛЬФА'!N32</f>
        <v>803</v>
      </c>
      <c r="O32" s="53">
        <f>'Прил. 11 СОГАЗ'!O32+'Прил. 11 АЛЬФА'!O32</f>
        <v>965</v>
      </c>
      <c r="P32" s="53">
        <f>'Прил. 11 СОГАЗ'!P32+'Прил. 11 АЛЬФА'!P32</f>
        <v>140</v>
      </c>
      <c r="Q32" s="53">
        <f>'Прил. 11 СОГАЗ'!Q32+'Прил. 11 АЛЬФА'!Q32</f>
        <v>210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53135</v>
      </c>
      <c r="D33" s="53">
        <f>'Прил. 11 СОГАЗ'!D33+'Прил. 11 АЛЬФА'!D33</f>
        <v>24369</v>
      </c>
      <c r="E33" s="53">
        <f>'Прил. 11 СОГАЗ'!E33+'Прил. 11 АЛЬФА'!E33</f>
        <v>28766</v>
      </c>
      <c r="F33" s="53">
        <f>'Прил. 11 СОГАЗ'!F33+'Прил. 11 АЛЬФА'!F33</f>
        <v>179</v>
      </c>
      <c r="G33" s="53">
        <f>'Прил. 11 СОГАЗ'!G33+'Прил. 11 АЛЬФА'!G33</f>
        <v>171</v>
      </c>
      <c r="H33" s="53">
        <f>'Прил. 11 СОГАЗ'!H33+'Прил. 11 АЛЬФА'!H33</f>
        <v>939</v>
      </c>
      <c r="I33" s="53">
        <f>'Прил. 11 СОГАЗ'!I33+'Прил. 11 АЛЬФА'!I33</f>
        <v>922</v>
      </c>
      <c r="J33" s="53">
        <f>'Прил. 11 СОГАЗ'!J33+'Прил. 11 АЛЬФА'!J33</f>
        <v>4065</v>
      </c>
      <c r="K33" s="53">
        <f>'Прил. 11 СОГАЗ'!K33+'Прил. 11 АЛЬФА'!K33</f>
        <v>3775</v>
      </c>
      <c r="L33" s="53">
        <f>'Прил. 11 СОГАЗ'!L33+'Прил. 11 АЛЬФА'!L33</f>
        <v>10060</v>
      </c>
      <c r="M33" s="53">
        <f>'Прил. 11 СОГАЗ'!M33+'Прил. 11 АЛЬФА'!M33</f>
        <v>9660</v>
      </c>
      <c r="N33" s="53">
        <f>'Прил. 11 СОГАЗ'!N33+'Прил. 11 АЛЬФА'!N33</f>
        <v>6515</v>
      </c>
      <c r="O33" s="53">
        <f>'Прил. 11 СОГАЗ'!O33+'Прил. 11 АЛЬФА'!O33</f>
        <v>7885</v>
      </c>
      <c r="P33" s="53">
        <f>'Прил. 11 СОГАЗ'!P33+'Прил. 11 АЛЬФА'!P33</f>
        <v>2611</v>
      </c>
      <c r="Q33" s="53">
        <f>'Прил. 11 СОГАЗ'!Q33+'Прил. 11 АЛЬФА'!Q33</f>
        <v>6353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30498</v>
      </c>
      <c r="D34" s="53">
        <f>'Прил. 11 СОГАЗ'!D34+'Прил. 11 АЛЬФА'!D34</f>
        <v>14363</v>
      </c>
      <c r="E34" s="53">
        <f>'Прил. 11 СОГАЗ'!E34+'Прил. 11 АЛЬФА'!E34</f>
        <v>16135</v>
      </c>
      <c r="F34" s="53">
        <f>'Прил. 11 СОГАЗ'!F34+'Прил. 11 АЛЬФА'!F34</f>
        <v>101</v>
      </c>
      <c r="G34" s="53">
        <f>'Прил. 11 СОГАЗ'!G34+'Прил. 11 АЛЬФА'!G34</f>
        <v>115</v>
      </c>
      <c r="H34" s="53">
        <f>'Прил. 11 СОГАЗ'!H34+'Прил. 11 АЛЬФА'!H34</f>
        <v>564</v>
      </c>
      <c r="I34" s="53">
        <f>'Прил. 11 СОГАЗ'!I34+'Прил. 11 АЛЬФА'!I34</f>
        <v>568</v>
      </c>
      <c r="J34" s="53">
        <f>'Прил. 11 СОГАЗ'!J34+'Прил. 11 АЛЬФА'!J34</f>
        <v>2415</v>
      </c>
      <c r="K34" s="53">
        <f>'Прил. 11 СОГАЗ'!K34+'Прил. 11 АЛЬФА'!K34</f>
        <v>2298</v>
      </c>
      <c r="L34" s="53">
        <f>'Прил. 11 СОГАЗ'!L34+'Прил. 11 АЛЬФА'!L34</f>
        <v>6321</v>
      </c>
      <c r="M34" s="53">
        <f>'Прил. 11 СОГАЗ'!M34+'Прил. 11 АЛЬФА'!M34</f>
        <v>5566</v>
      </c>
      <c r="N34" s="53">
        <f>'Прил. 11 СОГАЗ'!N34+'Прил. 11 АЛЬФА'!N34</f>
        <v>3684</v>
      </c>
      <c r="O34" s="53">
        <f>'Прил. 11 СОГАЗ'!O34+'Прил. 11 АЛЬФА'!O34</f>
        <v>4267</v>
      </c>
      <c r="P34" s="53">
        <f>'Прил. 11 СОГАЗ'!P34+'Прил. 11 АЛЬФА'!P34</f>
        <v>1278</v>
      </c>
      <c r="Q34" s="53">
        <f>'Прил. 11 СОГАЗ'!Q34+'Прил. 11 АЛЬФА'!Q34</f>
        <v>3321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43906</v>
      </c>
      <c r="D35" s="53">
        <f>'Прил. 11 СОГАЗ'!D35+'Прил. 11 АЛЬФА'!D35</f>
        <v>20218</v>
      </c>
      <c r="E35" s="53">
        <f>'Прил. 11 СОГАЗ'!E35+'Прил. 11 АЛЬФА'!E35</f>
        <v>23688</v>
      </c>
      <c r="F35" s="53">
        <f>'Прил. 11 СОГАЗ'!F35+'Прил. 11 АЛЬФА'!F35</f>
        <v>156</v>
      </c>
      <c r="G35" s="53">
        <f>'Прил. 11 СОГАЗ'!G35+'Прил. 11 АЛЬФА'!G35</f>
        <v>124</v>
      </c>
      <c r="H35" s="53">
        <f>'Прил. 11 СОГАЗ'!H35+'Прил. 11 АЛЬФА'!H35</f>
        <v>805</v>
      </c>
      <c r="I35" s="53">
        <f>'Прил. 11 СОГАЗ'!I35+'Прил. 11 АЛЬФА'!I35</f>
        <v>788</v>
      </c>
      <c r="J35" s="53">
        <f>'Прил. 11 СОГАЗ'!J35+'Прил. 11 АЛЬФА'!J35</f>
        <v>3447</v>
      </c>
      <c r="K35" s="53">
        <f>'Прил. 11 СОГАЗ'!K35+'Прил. 11 АЛЬФА'!K35</f>
        <v>3171</v>
      </c>
      <c r="L35" s="53">
        <f>'Прил. 11 СОГАЗ'!L35+'Прил. 11 АЛЬФА'!L35</f>
        <v>7701</v>
      </c>
      <c r="M35" s="53">
        <f>'Прил. 11 СОГАЗ'!M35+'Прил. 11 АЛЬФА'!M35</f>
        <v>7645</v>
      </c>
      <c r="N35" s="53">
        <f>'Прил. 11 СОГАЗ'!N35+'Прил. 11 АЛЬФА'!N35</f>
        <v>5758</v>
      </c>
      <c r="O35" s="53">
        <f>'Прил. 11 СОГАЗ'!O35+'Прил. 11 АЛЬФА'!O35</f>
        <v>6549</v>
      </c>
      <c r="P35" s="53">
        <f>'Прил. 11 СОГАЗ'!P35+'Прил. 11 АЛЬФА'!P35</f>
        <v>2351</v>
      </c>
      <c r="Q35" s="53">
        <f>'Прил. 11 СОГАЗ'!Q35+'Прил. 11 АЛЬФА'!Q35</f>
        <v>5411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16350</v>
      </c>
      <c r="D36" s="53">
        <f>'Прил. 11 СОГАЗ'!D36+'Прил. 11 АЛЬФА'!D36</f>
        <v>7696</v>
      </c>
      <c r="E36" s="53">
        <f>'Прил. 11 СОГАЗ'!E36+'Прил. 11 АЛЬФА'!E36</f>
        <v>8654</v>
      </c>
      <c r="F36" s="53">
        <f>'Прил. 11 СОГАЗ'!F36+'Прил. 11 АЛЬФА'!F36</f>
        <v>58</v>
      </c>
      <c r="G36" s="53">
        <f>'Прил. 11 СОГАЗ'!G36+'Прил. 11 АЛЬФА'!G36</f>
        <v>57</v>
      </c>
      <c r="H36" s="53">
        <f>'Прил. 11 СОГАЗ'!H36+'Прил. 11 АЛЬФА'!H36</f>
        <v>300</v>
      </c>
      <c r="I36" s="53">
        <f>'Прил. 11 СОГАЗ'!I36+'Прил. 11 АЛЬФА'!I36</f>
        <v>258</v>
      </c>
      <c r="J36" s="53">
        <f>'Прил. 11 СОГАЗ'!J36+'Прил. 11 АЛЬФА'!J36</f>
        <v>1415</v>
      </c>
      <c r="K36" s="53">
        <f>'Прил. 11 СОГАЗ'!K36+'Прил. 11 АЛЬФА'!K36</f>
        <v>1282</v>
      </c>
      <c r="L36" s="53">
        <f>'Прил. 11 СОГАЗ'!L36+'Прил. 11 АЛЬФА'!L36</f>
        <v>2945</v>
      </c>
      <c r="M36" s="53">
        <f>'Прил. 11 СОГАЗ'!M36+'Прил. 11 АЛЬФА'!M36</f>
        <v>2881</v>
      </c>
      <c r="N36" s="53">
        <f>'Прил. 11 СОГАЗ'!N36+'Прил. 11 АЛЬФА'!N36</f>
        <v>2142</v>
      </c>
      <c r="O36" s="53">
        <f>'Прил. 11 СОГАЗ'!O36+'Прил. 11 АЛЬФА'!O36</f>
        <v>2396</v>
      </c>
      <c r="P36" s="53">
        <f>'Прил. 11 СОГАЗ'!P36+'Прил. 11 АЛЬФА'!P36</f>
        <v>836</v>
      </c>
      <c r="Q36" s="53">
        <f>'Прил. 11 СОГАЗ'!Q36+'Прил. 11 АЛЬФА'!Q36</f>
        <v>1780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2043</v>
      </c>
      <c r="D37" s="53">
        <f>'Прил. 11 СОГАЗ'!D37+'Прил. 11 АЛЬФА'!D37</f>
        <v>971</v>
      </c>
      <c r="E37" s="53">
        <f>'Прил. 11 СОГАЗ'!E37+'Прил. 11 АЛЬФА'!E37</f>
        <v>1072</v>
      </c>
      <c r="F37" s="53">
        <f>'Прил. 11 СОГАЗ'!F37+'Прил. 11 АЛЬФА'!F37</f>
        <v>5</v>
      </c>
      <c r="G37" s="53">
        <f>'Прил. 11 СОГАЗ'!G37+'Прил. 11 АЛЬФА'!G37</f>
        <v>9</v>
      </c>
      <c r="H37" s="53">
        <f>'Прил. 11 СОГАЗ'!H37+'Прил. 11 АЛЬФА'!H37</f>
        <v>32</v>
      </c>
      <c r="I37" s="53">
        <f>'Прил. 11 СОГАЗ'!I37+'Прил. 11 АЛЬФА'!I37</f>
        <v>31</v>
      </c>
      <c r="J37" s="53">
        <f>'Прил. 11 СОГАЗ'!J37+'Прил. 11 АЛЬФА'!J37</f>
        <v>184</v>
      </c>
      <c r="K37" s="53">
        <f>'Прил. 11 СОГАЗ'!K37+'Прил. 11 АЛЬФА'!K37</f>
        <v>170</v>
      </c>
      <c r="L37" s="53">
        <f>'Прил. 11 СОГАЗ'!L37+'Прил. 11 АЛЬФА'!L37</f>
        <v>388</v>
      </c>
      <c r="M37" s="53">
        <f>'Прил. 11 СОГАЗ'!M37+'Прил. 11 АЛЬФА'!M37</f>
        <v>348</v>
      </c>
      <c r="N37" s="53">
        <f>'Прил. 11 СОГАЗ'!N37+'Прил. 11 АЛЬФА'!N37</f>
        <v>259</v>
      </c>
      <c r="O37" s="53">
        <f>'Прил. 11 СОГАЗ'!O37+'Прил. 11 АЛЬФА'!O37</f>
        <v>292</v>
      </c>
      <c r="P37" s="53">
        <f>'Прил. 11 СОГАЗ'!P37+'Прил. 11 АЛЬФА'!P37</f>
        <v>103</v>
      </c>
      <c r="Q37" s="53">
        <f>'Прил. 11 СОГАЗ'!Q37+'Прил. 11 АЛЬФА'!Q37</f>
        <v>222</v>
      </c>
    </row>
    <row r="38" spans="1:17" s="35" customFormat="1" ht="18.75">
      <c r="A38" s="50">
        <v>15</v>
      </c>
      <c r="B38" s="51" t="s">
        <v>102</v>
      </c>
      <c r="C38" s="52">
        <f t="shared" si="0"/>
        <v>5116</v>
      </c>
      <c r="D38" s="53">
        <f>'Прил. 11 СОГАЗ'!D38+'Прил. 11 АЛЬФА'!D38</f>
        <v>2411</v>
      </c>
      <c r="E38" s="53">
        <f>'Прил. 11 СОГАЗ'!E38+'Прил. 11 АЛЬФА'!E38</f>
        <v>2705</v>
      </c>
      <c r="F38" s="53">
        <f>'Прил. 11 СОГАЗ'!F38+'Прил. 11 АЛЬФА'!F38</f>
        <v>10</v>
      </c>
      <c r="G38" s="53">
        <f>'Прил. 11 СОГАЗ'!G38+'Прил. 11 АЛЬФА'!G38</f>
        <v>7</v>
      </c>
      <c r="H38" s="53">
        <f>'Прил. 11 СОГАЗ'!H38+'Прил. 11 АЛЬФА'!H38</f>
        <v>61</v>
      </c>
      <c r="I38" s="53">
        <f>'Прил. 11 СОГАЗ'!I38+'Прил. 11 АЛЬФА'!I38</f>
        <v>66</v>
      </c>
      <c r="J38" s="53">
        <f>'Прил. 11 СОГАЗ'!J38+'Прил. 11 АЛЬФА'!J38</f>
        <v>324</v>
      </c>
      <c r="K38" s="53">
        <f>'Прил. 11 СОГАЗ'!K38+'Прил. 11 АЛЬФА'!K38</f>
        <v>342</v>
      </c>
      <c r="L38" s="53">
        <f>'Прил. 11 СОГАЗ'!L38+'Прил. 11 АЛЬФА'!L38</f>
        <v>856</v>
      </c>
      <c r="M38" s="53">
        <f>'Прил. 11 СОГАЗ'!M38+'Прил. 11 АЛЬФА'!M38</f>
        <v>682</v>
      </c>
      <c r="N38" s="53">
        <f>'Прил. 11 СОГАЗ'!N38+'Прил. 11 АЛЬФА'!N38</f>
        <v>768</v>
      </c>
      <c r="O38" s="53">
        <f>'Прил. 11 СОГАЗ'!O38+'Прил. 11 АЛЬФА'!O38</f>
        <v>832</v>
      </c>
      <c r="P38" s="53">
        <f>'Прил. 11 СОГАЗ'!P38+'Прил. 11 АЛЬФА'!P38</f>
        <v>392</v>
      </c>
      <c r="Q38" s="53">
        <f>'Прил. 11 СОГАЗ'!Q38+'Прил. 11 АЛЬФА'!Q38</f>
        <v>776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42833</v>
      </c>
      <c r="D39" s="53">
        <f>'Прил. 11 СОГАЗ'!D39+'Прил. 11 АЛЬФА'!D39</f>
        <v>19524</v>
      </c>
      <c r="E39" s="53">
        <f>'Прил. 11 СОГАЗ'!E39+'Прил. 11 АЛЬФА'!E39</f>
        <v>23309</v>
      </c>
      <c r="F39" s="53">
        <f>'Прил. 11 СОГАЗ'!F39+'Прил. 11 АЛЬФА'!F39</f>
        <v>159</v>
      </c>
      <c r="G39" s="53">
        <f>'Прил. 11 СОГАЗ'!G39+'Прил. 11 АЛЬФА'!G39</f>
        <v>172</v>
      </c>
      <c r="H39" s="53">
        <f>'Прил. 11 СОГАЗ'!H39+'Прил. 11 АЛЬФА'!H39</f>
        <v>852</v>
      </c>
      <c r="I39" s="53">
        <f>'Прил. 11 СОГАЗ'!I39+'Прил. 11 АЛЬФА'!I39</f>
        <v>725</v>
      </c>
      <c r="J39" s="53">
        <f>'Прил. 11 СОГАЗ'!J39+'Прил. 11 АЛЬФА'!J39</f>
        <v>3438</v>
      </c>
      <c r="K39" s="53">
        <f>'Прил. 11 СОГАЗ'!K39+'Прил. 11 АЛЬФА'!K39</f>
        <v>3229</v>
      </c>
      <c r="L39" s="53">
        <f>'Прил. 11 СОГАЗ'!L39+'Прил. 11 АЛЬФА'!L39</f>
        <v>7835</v>
      </c>
      <c r="M39" s="53">
        <f>'Прил. 11 СОГАЗ'!M39+'Прил. 11 АЛЬФА'!M39</f>
        <v>7707</v>
      </c>
      <c r="N39" s="53">
        <f>'Прил. 11 СОГАЗ'!N39+'Прил. 11 АЛЬФА'!N39</f>
        <v>5288</v>
      </c>
      <c r="O39" s="53">
        <f>'Прил. 11 СОГАЗ'!O39+'Прил. 11 АЛЬФА'!O39</f>
        <v>6566</v>
      </c>
      <c r="P39" s="53">
        <f>'Прил. 11 СОГАЗ'!P39+'Прил. 11 АЛЬФА'!P39</f>
        <v>1952</v>
      </c>
      <c r="Q39" s="53">
        <f>'Прил. 11 СОГАЗ'!Q39+'Прил. 11 АЛЬФА'!Q39</f>
        <v>4910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26868</v>
      </c>
      <c r="D40" s="53">
        <f>'Прил. 11 СОГАЗ'!D40+'Прил. 11 АЛЬФА'!D40</f>
        <v>12127</v>
      </c>
      <c r="E40" s="53">
        <f>'Прил. 11 СОГАЗ'!E40+'Прил. 11 АЛЬФА'!E40</f>
        <v>14741</v>
      </c>
      <c r="F40" s="53">
        <f>'Прил. 11 СОГАЗ'!F40+'Прил. 11 АЛЬФА'!F40</f>
        <v>106</v>
      </c>
      <c r="G40" s="53">
        <f>'Прил. 11 СОГАЗ'!G40+'Прил. 11 АЛЬФА'!G40</f>
        <v>117</v>
      </c>
      <c r="H40" s="53">
        <f>'Прил. 11 СОГАЗ'!H40+'Прил. 11 АЛЬФА'!H40</f>
        <v>590</v>
      </c>
      <c r="I40" s="53">
        <f>'Прил. 11 СОГАЗ'!I40+'Прил. 11 АЛЬФА'!I40</f>
        <v>548</v>
      </c>
      <c r="J40" s="53">
        <f>'Прил. 11 СОГАЗ'!J40+'Прил. 11 АЛЬФА'!J40</f>
        <v>2345</v>
      </c>
      <c r="K40" s="53">
        <f>'Прил. 11 СОГАЗ'!K40+'Прил. 11 АЛЬФА'!K40</f>
        <v>2273</v>
      </c>
      <c r="L40" s="53">
        <f>'Прил. 11 СОГАЗ'!L40+'Прил. 11 АЛЬФА'!L40</f>
        <v>4838</v>
      </c>
      <c r="M40" s="53">
        <f>'Прил. 11 СОГАЗ'!M40+'Прил. 11 АЛЬФА'!M40</f>
        <v>5289</v>
      </c>
      <c r="N40" s="53">
        <f>'Прил. 11 СОГАЗ'!N40+'Прил. 11 АЛЬФА'!N40</f>
        <v>3172</v>
      </c>
      <c r="O40" s="53">
        <f>'Прил. 11 СОГАЗ'!O40+'Прил. 11 АЛЬФА'!O40</f>
        <v>3847</v>
      </c>
      <c r="P40" s="53">
        <f>'Прил. 11 СОГАЗ'!P40+'Прил. 11 АЛЬФА'!P40</f>
        <v>1076</v>
      </c>
      <c r="Q40" s="53">
        <f>'Прил. 11 СОГАЗ'!Q40+'Прил. 11 АЛЬФА'!Q40</f>
        <v>2667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18490</v>
      </c>
      <c r="D41" s="53">
        <f>'Прил. 11 СОГАЗ'!D41+'Прил. 11 АЛЬФА'!D41</f>
        <v>8746</v>
      </c>
      <c r="E41" s="53">
        <f>'Прил. 11 СОГАЗ'!E41+'Прил. 11 АЛЬФА'!E41</f>
        <v>9744</v>
      </c>
      <c r="F41" s="53">
        <f>'Прил. 11 СОГАЗ'!F41+'Прил. 11 АЛЬФА'!F41</f>
        <v>69</v>
      </c>
      <c r="G41" s="53">
        <f>'Прил. 11 СОГАЗ'!G41+'Прил. 11 АЛЬФА'!G41</f>
        <v>65</v>
      </c>
      <c r="H41" s="53">
        <f>'Прил. 11 СОГАЗ'!H41+'Прил. 11 АЛЬФА'!H41</f>
        <v>338</v>
      </c>
      <c r="I41" s="53">
        <f>'Прил. 11 СОГАЗ'!I41+'Прил. 11 АЛЬФА'!I41</f>
        <v>269</v>
      </c>
      <c r="J41" s="53">
        <f>'Прил. 11 СОГАЗ'!J41+'Прил. 11 АЛЬФА'!J41</f>
        <v>1399</v>
      </c>
      <c r="K41" s="53">
        <f>'Прил. 11 СОГАЗ'!K41+'Прил. 11 АЛЬФА'!K41</f>
        <v>1369</v>
      </c>
      <c r="L41" s="53">
        <f>'Прил. 11 СОГАЗ'!L41+'Прил. 11 АЛЬФА'!L41</f>
        <v>3578</v>
      </c>
      <c r="M41" s="53">
        <f>'Прил. 11 СОГАЗ'!M41+'Прил. 11 АЛЬФА'!M41</f>
        <v>3144</v>
      </c>
      <c r="N41" s="53">
        <f>'Прил. 11 СОГАЗ'!N41+'Прил. 11 АЛЬФА'!N41</f>
        <v>2416</v>
      </c>
      <c r="O41" s="53">
        <f>'Прил. 11 СОГАЗ'!O41+'Прил. 11 АЛЬФА'!O41</f>
        <v>2750</v>
      </c>
      <c r="P41" s="53">
        <f>'Прил. 11 СОГАЗ'!P41+'Прил. 11 АЛЬФА'!P41</f>
        <v>946</v>
      </c>
      <c r="Q41" s="53">
        <f>'Прил. 11 СОГАЗ'!Q41+'Прил. 11 АЛЬФА'!Q41</f>
        <v>2147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9996</v>
      </c>
      <c r="D42" s="53">
        <f>'Прил. 11 СОГАЗ'!D42+'Прил. 11 АЛЬФА'!D42</f>
        <v>4918</v>
      </c>
      <c r="E42" s="53">
        <f>'Прил. 11 СОГАЗ'!E42+'Прил. 11 АЛЬФА'!E42</f>
        <v>5078</v>
      </c>
      <c r="F42" s="53">
        <f>'Прил. 11 СОГАЗ'!F42+'Прил. 11 АЛЬФА'!F42</f>
        <v>32</v>
      </c>
      <c r="G42" s="53">
        <f>'Прил. 11 СОГАЗ'!G42+'Прил. 11 АЛЬФА'!G42</f>
        <v>27</v>
      </c>
      <c r="H42" s="53">
        <f>'Прил. 11 СОГАЗ'!H42+'Прил. 11 АЛЬФА'!H42</f>
        <v>148</v>
      </c>
      <c r="I42" s="53">
        <f>'Прил. 11 СОГАЗ'!I42+'Прил. 11 АЛЬФА'!I42</f>
        <v>169</v>
      </c>
      <c r="J42" s="53">
        <f>'Прил. 11 СОГАЗ'!J42+'Прил. 11 АЛЬФА'!J42</f>
        <v>804</v>
      </c>
      <c r="K42" s="53">
        <f>'Прил. 11 СОГАЗ'!K42+'Прил. 11 АЛЬФА'!K42</f>
        <v>722</v>
      </c>
      <c r="L42" s="53">
        <f>'Прил. 11 СОГАЗ'!L42+'Прил. 11 АЛЬФА'!L42</f>
        <v>2009</v>
      </c>
      <c r="M42" s="53">
        <f>'Прил. 11 СОГАЗ'!M42+'Прил. 11 АЛЬФА'!M42</f>
        <v>1548</v>
      </c>
      <c r="N42" s="53">
        <f>'Прил. 11 СОГАЗ'!N42+'Прил. 11 АЛЬФА'!N42</f>
        <v>1430</v>
      </c>
      <c r="O42" s="53">
        <f>'Прил. 11 СОГАЗ'!O42+'Прил. 11 АЛЬФА'!O42</f>
        <v>1447</v>
      </c>
      <c r="P42" s="53">
        <f>'Прил. 11 СОГАЗ'!P42+'Прил. 11 АЛЬФА'!P42</f>
        <v>495</v>
      </c>
      <c r="Q42" s="53">
        <f>'Прил. 11 СОГАЗ'!Q42+'Прил. 11 АЛЬФА'!Q42</f>
        <v>1165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697056</v>
      </c>
      <c r="D43" s="52">
        <f t="shared" si="2"/>
        <v>321622</v>
      </c>
      <c r="E43" s="52">
        <f t="shared" si="2"/>
        <v>375434</v>
      </c>
      <c r="F43" s="52">
        <f t="shared" si="2"/>
        <v>2851</v>
      </c>
      <c r="G43" s="52">
        <f t="shared" si="2"/>
        <v>2815</v>
      </c>
      <c r="H43" s="52">
        <f t="shared" si="2"/>
        <v>14457</v>
      </c>
      <c r="I43" s="52">
        <f t="shared" si="2"/>
        <v>13797</v>
      </c>
      <c r="J43" s="52">
        <f t="shared" si="2"/>
        <v>57520</v>
      </c>
      <c r="K43" s="52">
        <f t="shared" si="2"/>
        <v>54172</v>
      </c>
      <c r="L43" s="52">
        <f t="shared" ref="L43:M43" si="3">SUM(L20:L42)-L21-L23-L26-L37</f>
        <v>127342</v>
      </c>
      <c r="M43" s="52">
        <f t="shared" si="3"/>
        <v>132805</v>
      </c>
      <c r="N43" s="52">
        <f t="shared" si="2"/>
        <v>88656</v>
      </c>
      <c r="O43" s="52">
        <f t="shared" si="2"/>
        <v>100670</v>
      </c>
      <c r="P43" s="52">
        <f t="shared" si="2"/>
        <v>30796</v>
      </c>
      <c r="Q43" s="52">
        <f t="shared" si="2"/>
        <v>71175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223773</v>
      </c>
      <c r="D20" s="53">
        <f>F20+H20+J20+N20+P20+L20</f>
        <v>102849</v>
      </c>
      <c r="E20" s="53">
        <f>G20+I20+K20+O20+Q20+M20</f>
        <v>120924</v>
      </c>
      <c r="F20" s="53">
        <v>898</v>
      </c>
      <c r="G20" s="53">
        <v>874</v>
      </c>
      <c r="H20" s="53">
        <v>4278</v>
      </c>
      <c r="I20" s="53">
        <v>4166</v>
      </c>
      <c r="J20" s="53">
        <v>17747</v>
      </c>
      <c r="K20" s="53">
        <v>16318</v>
      </c>
      <c r="L20" s="53">
        <v>39742</v>
      </c>
      <c r="M20" s="53">
        <v>41283</v>
      </c>
      <c r="N20" s="53">
        <v>29096</v>
      </c>
      <c r="O20" s="53">
        <v>32677</v>
      </c>
      <c r="P20" s="53">
        <v>11088</v>
      </c>
      <c r="Q20" s="53">
        <v>25606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4648</v>
      </c>
      <c r="D21" s="53">
        <f t="shared" ref="D21:D42" si="1">F21+H21+J21+N21+P21+L21</f>
        <v>2189</v>
      </c>
      <c r="E21" s="53">
        <f t="shared" ref="E21:E42" si="2">G21+I21+K21+O21+Q21+M21</f>
        <v>2459</v>
      </c>
      <c r="F21" s="53">
        <v>24</v>
      </c>
      <c r="G21" s="53">
        <v>21</v>
      </c>
      <c r="H21" s="53">
        <v>113</v>
      </c>
      <c r="I21" s="53">
        <v>99</v>
      </c>
      <c r="J21" s="53">
        <v>383</v>
      </c>
      <c r="K21" s="53">
        <v>310</v>
      </c>
      <c r="L21" s="53">
        <v>852</v>
      </c>
      <c r="M21" s="53">
        <v>879</v>
      </c>
      <c r="N21" s="53">
        <v>618</v>
      </c>
      <c r="O21" s="53">
        <v>782</v>
      </c>
      <c r="P21" s="53">
        <v>199</v>
      </c>
      <c r="Q21" s="53">
        <v>368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27020</v>
      </c>
      <c r="D22" s="53">
        <f t="shared" si="1"/>
        <v>11505</v>
      </c>
      <c r="E22" s="53">
        <f t="shared" si="2"/>
        <v>15515</v>
      </c>
      <c r="F22" s="53">
        <v>263</v>
      </c>
      <c r="G22" s="53">
        <v>278</v>
      </c>
      <c r="H22" s="53">
        <v>921</v>
      </c>
      <c r="I22" s="53">
        <v>938</v>
      </c>
      <c r="J22" s="53">
        <v>2689</v>
      </c>
      <c r="K22" s="53">
        <v>2643</v>
      </c>
      <c r="L22" s="53">
        <v>3833</v>
      </c>
      <c r="M22" s="53">
        <v>6477</v>
      </c>
      <c r="N22" s="53">
        <v>3032</v>
      </c>
      <c r="O22" s="53">
        <v>3754</v>
      </c>
      <c r="P22" s="53">
        <v>767</v>
      </c>
      <c r="Q22" s="53">
        <v>1425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79</v>
      </c>
      <c r="D24" s="53">
        <f t="shared" si="1"/>
        <v>42</v>
      </c>
      <c r="E24" s="53">
        <f t="shared" si="2"/>
        <v>37</v>
      </c>
      <c r="F24" s="53">
        <v>1</v>
      </c>
      <c r="G24" s="53">
        <v>1</v>
      </c>
      <c r="H24" s="53">
        <v>1</v>
      </c>
      <c r="I24" s="53">
        <v>2</v>
      </c>
      <c r="J24" s="53">
        <v>3</v>
      </c>
      <c r="K24" s="53">
        <v>5</v>
      </c>
      <c r="L24" s="53">
        <v>24</v>
      </c>
      <c r="M24" s="53">
        <v>16</v>
      </c>
      <c r="N24" s="53">
        <v>12</v>
      </c>
      <c r="O24" s="53">
        <v>10</v>
      </c>
      <c r="P24" s="53">
        <v>1</v>
      </c>
      <c r="Q24" s="53">
        <v>3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36606</v>
      </c>
      <c r="D25" s="53">
        <f t="shared" si="1"/>
        <v>17740</v>
      </c>
      <c r="E25" s="53">
        <f t="shared" si="2"/>
        <v>18866</v>
      </c>
      <c r="F25" s="53">
        <v>122</v>
      </c>
      <c r="G25" s="53">
        <v>124</v>
      </c>
      <c r="H25" s="53">
        <v>687</v>
      </c>
      <c r="I25" s="53">
        <v>615</v>
      </c>
      <c r="J25" s="53">
        <v>2797</v>
      </c>
      <c r="K25" s="53">
        <v>2677</v>
      </c>
      <c r="L25" s="53">
        <v>7491</v>
      </c>
      <c r="M25" s="53">
        <v>6316</v>
      </c>
      <c r="N25" s="53">
        <v>4913</v>
      </c>
      <c r="O25" s="53">
        <v>5217</v>
      </c>
      <c r="P25" s="53">
        <v>1730</v>
      </c>
      <c r="Q25" s="53">
        <v>3917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520</v>
      </c>
      <c r="D26" s="53">
        <f t="shared" si="1"/>
        <v>260</v>
      </c>
      <c r="E26" s="53">
        <f t="shared" si="2"/>
        <v>260</v>
      </c>
      <c r="F26" s="53">
        <v>2</v>
      </c>
      <c r="G26" s="53">
        <v>2</v>
      </c>
      <c r="H26" s="53">
        <v>3</v>
      </c>
      <c r="I26" s="53">
        <v>2</v>
      </c>
      <c r="J26" s="53">
        <v>35</v>
      </c>
      <c r="K26" s="53">
        <v>25</v>
      </c>
      <c r="L26" s="53">
        <v>96</v>
      </c>
      <c r="M26" s="53">
        <v>70</v>
      </c>
      <c r="N26" s="53">
        <v>99</v>
      </c>
      <c r="O26" s="53">
        <v>94</v>
      </c>
      <c r="P26" s="53">
        <v>25</v>
      </c>
      <c r="Q26" s="53"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492</v>
      </c>
      <c r="D27" s="53">
        <f t="shared" si="1"/>
        <v>211</v>
      </c>
      <c r="E27" s="53">
        <f t="shared" si="2"/>
        <v>281</v>
      </c>
      <c r="F27" s="53">
        <v>0</v>
      </c>
      <c r="G27" s="53">
        <v>1</v>
      </c>
      <c r="H27" s="53">
        <v>1</v>
      </c>
      <c r="I27" s="53">
        <v>6</v>
      </c>
      <c r="J27" s="53">
        <v>44</v>
      </c>
      <c r="K27" s="53">
        <v>41</v>
      </c>
      <c r="L27" s="53">
        <v>68</v>
      </c>
      <c r="M27" s="53">
        <v>118</v>
      </c>
      <c r="N27" s="53">
        <v>76</v>
      </c>
      <c r="O27" s="53">
        <v>87</v>
      </c>
      <c r="P27" s="53">
        <v>22</v>
      </c>
      <c r="Q27" s="53">
        <v>28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31529</v>
      </c>
      <c r="D28" s="53">
        <f t="shared" si="1"/>
        <v>14324</v>
      </c>
      <c r="E28" s="53">
        <f t="shared" si="2"/>
        <v>17205</v>
      </c>
      <c r="F28" s="53">
        <v>168</v>
      </c>
      <c r="G28" s="53">
        <v>141</v>
      </c>
      <c r="H28" s="53">
        <v>843</v>
      </c>
      <c r="I28" s="53">
        <v>865</v>
      </c>
      <c r="J28" s="53">
        <v>3024</v>
      </c>
      <c r="K28" s="53">
        <v>2884</v>
      </c>
      <c r="L28" s="53">
        <v>5494</v>
      </c>
      <c r="M28" s="53">
        <v>6639</v>
      </c>
      <c r="N28" s="53">
        <v>3838</v>
      </c>
      <c r="O28" s="53">
        <v>4239</v>
      </c>
      <c r="P28" s="53">
        <v>957</v>
      </c>
      <c r="Q28" s="53">
        <v>2437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4890</v>
      </c>
      <c r="D29" s="53">
        <f t="shared" si="1"/>
        <v>2090</v>
      </c>
      <c r="E29" s="53">
        <f t="shared" si="2"/>
        <v>2800</v>
      </c>
      <c r="F29" s="53">
        <v>2</v>
      </c>
      <c r="G29" s="53">
        <v>3</v>
      </c>
      <c r="H29" s="53">
        <v>138</v>
      </c>
      <c r="I29" s="53">
        <v>142</v>
      </c>
      <c r="J29" s="53">
        <v>485</v>
      </c>
      <c r="K29" s="53">
        <v>501</v>
      </c>
      <c r="L29" s="53">
        <v>800</v>
      </c>
      <c r="M29" s="53">
        <v>1103</v>
      </c>
      <c r="N29" s="53">
        <v>553</v>
      </c>
      <c r="O29" s="53">
        <v>779</v>
      </c>
      <c r="P29" s="53">
        <v>112</v>
      </c>
      <c r="Q29" s="53">
        <v>272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3884</v>
      </c>
      <c r="D30" s="53">
        <f t="shared" si="1"/>
        <v>1595</v>
      </c>
      <c r="E30" s="53">
        <f t="shared" si="2"/>
        <v>2289</v>
      </c>
      <c r="F30" s="53">
        <v>5</v>
      </c>
      <c r="G30" s="53">
        <v>8</v>
      </c>
      <c r="H30" s="53">
        <v>224</v>
      </c>
      <c r="I30" s="53">
        <v>195</v>
      </c>
      <c r="J30" s="53">
        <v>492</v>
      </c>
      <c r="K30" s="53">
        <v>455</v>
      </c>
      <c r="L30" s="53">
        <v>504</v>
      </c>
      <c r="M30" s="53">
        <v>1114</v>
      </c>
      <c r="N30" s="53">
        <v>330</v>
      </c>
      <c r="O30" s="53">
        <v>447</v>
      </c>
      <c r="P30" s="53">
        <v>40</v>
      </c>
      <c r="Q30" s="53">
        <v>70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3232</v>
      </c>
      <c r="D31" s="53">
        <f t="shared" si="1"/>
        <v>1530</v>
      </c>
      <c r="E31" s="53">
        <f t="shared" si="2"/>
        <v>1702</v>
      </c>
      <c r="F31" s="53">
        <v>2</v>
      </c>
      <c r="G31" s="53">
        <v>1</v>
      </c>
      <c r="H31" s="53">
        <v>11</v>
      </c>
      <c r="I31" s="53">
        <v>8</v>
      </c>
      <c r="J31" s="53">
        <v>307</v>
      </c>
      <c r="K31" s="53">
        <v>301</v>
      </c>
      <c r="L31" s="53">
        <v>674</v>
      </c>
      <c r="M31" s="53">
        <v>690</v>
      </c>
      <c r="N31" s="53">
        <v>429</v>
      </c>
      <c r="O31" s="53">
        <v>505</v>
      </c>
      <c r="P31" s="53">
        <v>107</v>
      </c>
      <c r="Q31" s="53">
        <v>197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989</v>
      </c>
      <c r="D32" s="53">
        <f t="shared" si="1"/>
        <v>442</v>
      </c>
      <c r="E32" s="53">
        <f t="shared" si="2"/>
        <v>547</v>
      </c>
      <c r="F32" s="53">
        <v>5</v>
      </c>
      <c r="G32" s="53">
        <v>4</v>
      </c>
      <c r="H32" s="53">
        <v>6</v>
      </c>
      <c r="I32" s="53">
        <v>6</v>
      </c>
      <c r="J32" s="53">
        <v>73</v>
      </c>
      <c r="K32" s="53">
        <v>73</v>
      </c>
      <c r="L32" s="53">
        <v>160</v>
      </c>
      <c r="M32" s="53">
        <v>224</v>
      </c>
      <c r="N32" s="53">
        <v>168</v>
      </c>
      <c r="O32" s="53">
        <v>201</v>
      </c>
      <c r="P32" s="53">
        <v>30</v>
      </c>
      <c r="Q32" s="53">
        <v>39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29112</v>
      </c>
      <c r="D33" s="53">
        <f t="shared" si="1"/>
        <v>13664</v>
      </c>
      <c r="E33" s="53">
        <f t="shared" si="2"/>
        <v>15448</v>
      </c>
      <c r="F33" s="53">
        <v>178</v>
      </c>
      <c r="G33" s="53">
        <v>171</v>
      </c>
      <c r="H33" s="53">
        <v>619</v>
      </c>
      <c r="I33" s="53">
        <v>594</v>
      </c>
      <c r="J33" s="53">
        <v>1915</v>
      </c>
      <c r="K33" s="53">
        <v>1849</v>
      </c>
      <c r="L33" s="53">
        <v>5544</v>
      </c>
      <c r="M33" s="53">
        <v>5238</v>
      </c>
      <c r="N33" s="53">
        <v>4066</v>
      </c>
      <c r="O33" s="53">
        <v>4760</v>
      </c>
      <c r="P33" s="53">
        <v>1342</v>
      </c>
      <c r="Q33" s="53">
        <v>2836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20657</v>
      </c>
      <c r="D34" s="53">
        <f t="shared" si="1"/>
        <v>10103</v>
      </c>
      <c r="E34" s="53">
        <f t="shared" si="2"/>
        <v>10554</v>
      </c>
      <c r="F34" s="53">
        <v>101</v>
      </c>
      <c r="G34" s="53">
        <v>115</v>
      </c>
      <c r="H34" s="53">
        <v>414</v>
      </c>
      <c r="I34" s="53">
        <v>410</v>
      </c>
      <c r="J34" s="53">
        <v>1559</v>
      </c>
      <c r="K34" s="53">
        <v>1498</v>
      </c>
      <c r="L34" s="53">
        <v>4406</v>
      </c>
      <c r="M34" s="53">
        <v>3703</v>
      </c>
      <c r="N34" s="53">
        <v>2827</v>
      </c>
      <c r="O34" s="53">
        <v>3023</v>
      </c>
      <c r="P34" s="53">
        <v>796</v>
      </c>
      <c r="Q34" s="53">
        <v>1805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2451</v>
      </c>
      <c r="D35" s="53">
        <f t="shared" si="1"/>
        <v>1272</v>
      </c>
      <c r="E35" s="53">
        <f t="shared" si="2"/>
        <v>1179</v>
      </c>
      <c r="F35" s="53">
        <v>2</v>
      </c>
      <c r="G35" s="53">
        <v>0</v>
      </c>
      <c r="H35" s="53">
        <v>9</v>
      </c>
      <c r="I35" s="53">
        <v>5</v>
      </c>
      <c r="J35" s="53">
        <v>108</v>
      </c>
      <c r="K35" s="53">
        <v>88</v>
      </c>
      <c r="L35" s="53">
        <v>570</v>
      </c>
      <c r="M35" s="53">
        <v>413</v>
      </c>
      <c r="N35" s="53">
        <v>455</v>
      </c>
      <c r="O35" s="53">
        <v>476</v>
      </c>
      <c r="P35" s="53">
        <v>128</v>
      </c>
      <c r="Q35" s="53">
        <v>197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13805</v>
      </c>
      <c r="D36" s="53">
        <f t="shared" si="1"/>
        <v>6588</v>
      </c>
      <c r="E36" s="53">
        <f t="shared" si="2"/>
        <v>7217</v>
      </c>
      <c r="F36" s="53">
        <v>58</v>
      </c>
      <c r="G36" s="53">
        <v>57</v>
      </c>
      <c r="H36" s="53">
        <v>294</v>
      </c>
      <c r="I36" s="53">
        <v>257</v>
      </c>
      <c r="J36" s="53">
        <v>1158</v>
      </c>
      <c r="K36" s="53">
        <v>1070</v>
      </c>
      <c r="L36" s="53">
        <v>2462</v>
      </c>
      <c r="M36" s="53">
        <v>2396</v>
      </c>
      <c r="N36" s="53">
        <v>1912</v>
      </c>
      <c r="O36" s="53">
        <v>2017</v>
      </c>
      <c r="P36" s="53">
        <v>704</v>
      </c>
      <c r="Q36" s="53">
        <v>1420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1587</v>
      </c>
      <c r="D37" s="53">
        <f t="shared" si="1"/>
        <v>742</v>
      </c>
      <c r="E37" s="53">
        <f t="shared" si="2"/>
        <v>845</v>
      </c>
      <c r="F37" s="53">
        <v>5</v>
      </c>
      <c r="G37" s="53">
        <v>9</v>
      </c>
      <c r="H37" s="53">
        <v>32</v>
      </c>
      <c r="I37" s="53">
        <v>31</v>
      </c>
      <c r="J37" s="53">
        <v>133</v>
      </c>
      <c r="K37" s="53">
        <v>132</v>
      </c>
      <c r="L37" s="53">
        <v>283</v>
      </c>
      <c r="M37" s="53">
        <v>273</v>
      </c>
      <c r="N37" s="53">
        <v>211</v>
      </c>
      <c r="O37" s="53">
        <v>240</v>
      </c>
      <c r="P37" s="53">
        <v>78</v>
      </c>
      <c r="Q37" s="53">
        <v>160</v>
      </c>
    </row>
    <row r="38" spans="1:17" s="35" customFormat="1" ht="18.75">
      <c r="A38" s="50">
        <v>15</v>
      </c>
      <c r="B38" s="51" t="s">
        <v>102</v>
      </c>
      <c r="C38" s="52">
        <f t="shared" si="0"/>
        <v>136</v>
      </c>
      <c r="D38" s="53">
        <f t="shared" si="1"/>
        <v>83</v>
      </c>
      <c r="E38" s="53">
        <f t="shared" si="2"/>
        <v>53</v>
      </c>
      <c r="F38" s="53">
        <v>0</v>
      </c>
      <c r="G38" s="53">
        <v>0</v>
      </c>
      <c r="H38" s="53">
        <v>2</v>
      </c>
      <c r="I38" s="53">
        <v>1</v>
      </c>
      <c r="J38" s="53">
        <v>5</v>
      </c>
      <c r="K38" s="53">
        <v>7</v>
      </c>
      <c r="L38" s="53">
        <v>43</v>
      </c>
      <c r="M38" s="53">
        <v>28</v>
      </c>
      <c r="N38" s="53">
        <v>28</v>
      </c>
      <c r="O38" s="53">
        <v>10</v>
      </c>
      <c r="P38" s="53">
        <v>5</v>
      </c>
      <c r="Q38" s="53">
        <v>7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17707</v>
      </c>
      <c r="D39" s="53">
        <f t="shared" si="1"/>
        <v>8491</v>
      </c>
      <c r="E39" s="53">
        <f t="shared" si="2"/>
        <v>9216</v>
      </c>
      <c r="F39" s="53">
        <v>1</v>
      </c>
      <c r="G39" s="53">
        <v>0</v>
      </c>
      <c r="H39" s="53">
        <v>365</v>
      </c>
      <c r="I39" s="53">
        <v>319</v>
      </c>
      <c r="J39" s="53">
        <v>1216</v>
      </c>
      <c r="K39" s="53">
        <v>1168</v>
      </c>
      <c r="L39" s="53">
        <v>3331</v>
      </c>
      <c r="M39" s="53">
        <v>3019</v>
      </c>
      <c r="N39" s="53">
        <v>2752</v>
      </c>
      <c r="O39" s="53">
        <v>3008</v>
      </c>
      <c r="P39" s="53">
        <v>826</v>
      </c>
      <c r="Q39" s="53">
        <v>1702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10444</v>
      </c>
      <c r="D40" s="53">
        <f t="shared" si="1"/>
        <v>4950</v>
      </c>
      <c r="E40" s="53">
        <f t="shared" si="2"/>
        <v>5494</v>
      </c>
      <c r="F40" s="53">
        <v>2</v>
      </c>
      <c r="G40" s="53">
        <v>6</v>
      </c>
      <c r="H40" s="53">
        <v>218</v>
      </c>
      <c r="I40" s="53">
        <v>226</v>
      </c>
      <c r="J40" s="53">
        <v>798</v>
      </c>
      <c r="K40" s="53">
        <v>840</v>
      </c>
      <c r="L40" s="53">
        <v>1944</v>
      </c>
      <c r="M40" s="53">
        <v>1960</v>
      </c>
      <c r="N40" s="53">
        <v>1554</v>
      </c>
      <c r="O40" s="53">
        <v>1685</v>
      </c>
      <c r="P40" s="53">
        <v>434</v>
      </c>
      <c r="Q40" s="53">
        <v>777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401</v>
      </c>
      <c r="D41" s="53">
        <f t="shared" si="1"/>
        <v>230</v>
      </c>
      <c r="E41" s="53">
        <f t="shared" si="2"/>
        <v>171</v>
      </c>
      <c r="F41" s="53">
        <v>0</v>
      </c>
      <c r="G41" s="53">
        <v>0</v>
      </c>
      <c r="H41" s="53">
        <v>0</v>
      </c>
      <c r="I41" s="53">
        <v>2</v>
      </c>
      <c r="J41" s="53">
        <v>16</v>
      </c>
      <c r="K41" s="53">
        <v>16</v>
      </c>
      <c r="L41" s="53">
        <v>126</v>
      </c>
      <c r="M41" s="53">
        <v>82</v>
      </c>
      <c r="N41" s="53">
        <v>73</v>
      </c>
      <c r="O41" s="53">
        <v>49</v>
      </c>
      <c r="P41" s="53">
        <v>15</v>
      </c>
      <c r="Q41" s="53">
        <v>22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792</v>
      </c>
      <c r="D42" s="53">
        <f t="shared" si="1"/>
        <v>456</v>
      </c>
      <c r="E42" s="53">
        <f t="shared" si="2"/>
        <v>336</v>
      </c>
      <c r="F42" s="53">
        <v>1</v>
      </c>
      <c r="G42" s="53">
        <v>0</v>
      </c>
      <c r="H42" s="53">
        <v>0</v>
      </c>
      <c r="I42" s="53">
        <v>7</v>
      </c>
      <c r="J42" s="53">
        <v>31</v>
      </c>
      <c r="K42" s="53">
        <v>28</v>
      </c>
      <c r="L42" s="53">
        <v>194</v>
      </c>
      <c r="M42" s="53">
        <v>107</v>
      </c>
      <c r="N42" s="53">
        <v>185</v>
      </c>
      <c r="O42" s="53">
        <v>132</v>
      </c>
      <c r="P42" s="53">
        <v>45</v>
      </c>
      <c r="Q42" s="53">
        <v>62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427999</v>
      </c>
      <c r="D43" s="52">
        <f t="shared" si="4"/>
        <v>198165</v>
      </c>
      <c r="E43" s="52">
        <f t="shared" si="4"/>
        <v>229834</v>
      </c>
      <c r="F43" s="52">
        <f t="shared" si="4"/>
        <v>1809</v>
      </c>
      <c r="G43" s="52">
        <f t="shared" si="4"/>
        <v>1784</v>
      </c>
      <c r="H43" s="52">
        <f t="shared" si="4"/>
        <v>9031</v>
      </c>
      <c r="I43" s="52">
        <f t="shared" si="4"/>
        <v>8764</v>
      </c>
      <c r="J43" s="52">
        <f t="shared" si="4"/>
        <v>34467</v>
      </c>
      <c r="K43" s="52">
        <f t="shared" si="4"/>
        <v>32462</v>
      </c>
      <c r="L43" s="52">
        <f t="shared" si="4"/>
        <v>77410</v>
      </c>
      <c r="M43" s="52">
        <f t="shared" si="4"/>
        <v>80926</v>
      </c>
      <c r="N43" s="52">
        <f t="shared" si="4"/>
        <v>56299</v>
      </c>
      <c r="O43" s="52">
        <f t="shared" si="4"/>
        <v>63076</v>
      </c>
      <c r="P43" s="52">
        <f t="shared" si="4"/>
        <v>19149</v>
      </c>
      <c r="Q43" s="52">
        <f t="shared" si="4"/>
        <v>42822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58870</v>
      </c>
      <c r="D20" s="53">
        <f>F20+H20+J20+N20+P20+L20</f>
        <v>28097</v>
      </c>
      <c r="E20" s="53">
        <f>G20+I20+K20+O20+Q20+M20</f>
        <v>30773</v>
      </c>
      <c r="F20" s="53">
        <v>220</v>
      </c>
      <c r="G20" s="53">
        <v>240</v>
      </c>
      <c r="H20" s="53">
        <v>1177</v>
      </c>
      <c r="I20" s="53">
        <v>1107</v>
      </c>
      <c r="J20" s="53">
        <v>3656</v>
      </c>
      <c r="K20" s="53">
        <v>3483</v>
      </c>
      <c r="L20" s="53">
        <v>11692</v>
      </c>
      <c r="M20" s="53">
        <v>11407</v>
      </c>
      <c r="N20" s="53">
        <v>8788</v>
      </c>
      <c r="O20" s="53">
        <v>9069</v>
      </c>
      <c r="P20" s="53">
        <v>2564</v>
      </c>
      <c r="Q20" s="53">
        <v>5467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3430</v>
      </c>
      <c r="D21" s="53">
        <f t="shared" ref="D21:D42" si="1">F21+H21+J21+N21+P21+L21</f>
        <v>1683</v>
      </c>
      <c r="E21" s="53">
        <f t="shared" ref="E21:E42" si="2">G21+I21+K21+O21+Q21+M21</f>
        <v>1747</v>
      </c>
      <c r="F21" s="53">
        <v>11</v>
      </c>
      <c r="G21" s="53">
        <v>9</v>
      </c>
      <c r="H21" s="53">
        <v>55</v>
      </c>
      <c r="I21" s="53">
        <v>43</v>
      </c>
      <c r="J21" s="53">
        <v>315</v>
      </c>
      <c r="K21" s="53">
        <v>271</v>
      </c>
      <c r="L21" s="53">
        <v>783</v>
      </c>
      <c r="M21" s="53">
        <v>668</v>
      </c>
      <c r="N21" s="53">
        <v>395</v>
      </c>
      <c r="O21" s="53">
        <v>441</v>
      </c>
      <c r="P21" s="53">
        <v>124</v>
      </c>
      <c r="Q21" s="53">
        <v>315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21442</v>
      </c>
      <c r="D22" s="53">
        <f t="shared" si="1"/>
        <v>9378</v>
      </c>
      <c r="E22" s="53">
        <f t="shared" si="2"/>
        <v>12064</v>
      </c>
      <c r="F22" s="53">
        <v>13</v>
      </c>
      <c r="G22" s="53">
        <v>12</v>
      </c>
      <c r="H22" s="53">
        <v>470</v>
      </c>
      <c r="I22" s="53">
        <v>471</v>
      </c>
      <c r="J22" s="53">
        <v>2404</v>
      </c>
      <c r="K22" s="53">
        <v>2399</v>
      </c>
      <c r="L22" s="53">
        <v>3728</v>
      </c>
      <c r="M22" s="53">
        <v>4933</v>
      </c>
      <c r="N22" s="53">
        <v>2140</v>
      </c>
      <c r="O22" s="53">
        <v>2727</v>
      </c>
      <c r="P22" s="53">
        <v>623</v>
      </c>
      <c r="Q22" s="53">
        <v>1522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1156</v>
      </c>
      <c r="D24" s="53">
        <f t="shared" si="1"/>
        <v>583</v>
      </c>
      <c r="E24" s="53">
        <f t="shared" si="2"/>
        <v>573</v>
      </c>
      <c r="F24" s="53">
        <v>1</v>
      </c>
      <c r="G24" s="53">
        <v>2</v>
      </c>
      <c r="H24" s="53">
        <v>23</v>
      </c>
      <c r="I24" s="53">
        <v>11</v>
      </c>
      <c r="J24" s="53">
        <v>92</v>
      </c>
      <c r="K24" s="53">
        <v>96</v>
      </c>
      <c r="L24" s="53">
        <v>208</v>
      </c>
      <c r="M24" s="53">
        <v>196</v>
      </c>
      <c r="N24" s="53">
        <v>221</v>
      </c>
      <c r="O24" s="53">
        <v>219</v>
      </c>
      <c r="P24" s="53">
        <v>38</v>
      </c>
      <c r="Q24" s="53">
        <v>49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3214</v>
      </c>
      <c r="D25" s="53">
        <f t="shared" si="1"/>
        <v>2088</v>
      </c>
      <c r="E25" s="53">
        <f t="shared" si="2"/>
        <v>1126</v>
      </c>
      <c r="F25" s="53">
        <v>8</v>
      </c>
      <c r="G25" s="53">
        <v>6</v>
      </c>
      <c r="H25" s="53">
        <v>21</v>
      </c>
      <c r="I25" s="53">
        <v>22</v>
      </c>
      <c r="J25" s="53">
        <v>101</v>
      </c>
      <c r="K25" s="53">
        <v>96</v>
      </c>
      <c r="L25" s="53">
        <v>1192</v>
      </c>
      <c r="M25" s="53">
        <v>416</v>
      </c>
      <c r="N25" s="53">
        <v>672</v>
      </c>
      <c r="O25" s="53">
        <v>430</v>
      </c>
      <c r="P25" s="53">
        <v>94</v>
      </c>
      <c r="Q25" s="53">
        <v>156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20</v>
      </c>
      <c r="D26" s="53">
        <f t="shared" si="1"/>
        <v>11</v>
      </c>
      <c r="E26" s="53">
        <f t="shared" si="2"/>
        <v>9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5</v>
      </c>
      <c r="M26" s="53">
        <v>6</v>
      </c>
      <c r="N26" s="53">
        <v>5</v>
      </c>
      <c r="O26" s="53">
        <v>2</v>
      </c>
      <c r="P26" s="53">
        <v>0</v>
      </c>
      <c r="Q26" s="53">
        <v>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3778</v>
      </c>
      <c r="D27" s="53">
        <f t="shared" si="1"/>
        <v>1689</v>
      </c>
      <c r="E27" s="53">
        <f t="shared" si="2"/>
        <v>2089</v>
      </c>
      <c r="F27" s="53">
        <v>24</v>
      </c>
      <c r="G27" s="53">
        <v>18</v>
      </c>
      <c r="H27" s="53">
        <v>138</v>
      </c>
      <c r="I27" s="53">
        <v>131</v>
      </c>
      <c r="J27" s="53">
        <v>511</v>
      </c>
      <c r="K27" s="53">
        <v>469</v>
      </c>
      <c r="L27" s="53">
        <v>617</v>
      </c>
      <c r="M27" s="53">
        <v>915</v>
      </c>
      <c r="N27" s="53">
        <v>360</v>
      </c>
      <c r="O27" s="53">
        <v>435</v>
      </c>
      <c r="P27" s="53">
        <v>39</v>
      </c>
      <c r="Q27" s="53">
        <v>121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322</v>
      </c>
      <c r="D28" s="53">
        <f t="shared" si="1"/>
        <v>230</v>
      </c>
      <c r="E28" s="53">
        <f t="shared" si="2"/>
        <v>92</v>
      </c>
      <c r="F28" s="53">
        <v>1</v>
      </c>
      <c r="G28" s="53">
        <v>0</v>
      </c>
      <c r="H28" s="53">
        <v>2</v>
      </c>
      <c r="I28" s="53">
        <v>4</v>
      </c>
      <c r="J28" s="53">
        <v>7</v>
      </c>
      <c r="K28" s="53">
        <v>14</v>
      </c>
      <c r="L28" s="53">
        <v>134</v>
      </c>
      <c r="M28" s="53">
        <v>47</v>
      </c>
      <c r="N28" s="53">
        <v>78</v>
      </c>
      <c r="O28" s="53">
        <v>24</v>
      </c>
      <c r="P28" s="53">
        <v>8</v>
      </c>
      <c r="Q28" s="53">
        <v>3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8973</v>
      </c>
      <c r="D29" s="53">
        <f t="shared" si="1"/>
        <v>4072</v>
      </c>
      <c r="E29" s="53">
        <f t="shared" si="2"/>
        <v>4901</v>
      </c>
      <c r="F29" s="53">
        <v>73</v>
      </c>
      <c r="G29" s="53">
        <v>71</v>
      </c>
      <c r="H29" s="53">
        <v>239</v>
      </c>
      <c r="I29" s="53">
        <v>207</v>
      </c>
      <c r="J29" s="53">
        <v>1030</v>
      </c>
      <c r="K29" s="53">
        <v>922</v>
      </c>
      <c r="L29" s="53">
        <v>1579</v>
      </c>
      <c r="M29" s="53">
        <v>2024</v>
      </c>
      <c r="N29" s="53">
        <v>887</v>
      </c>
      <c r="O29" s="53">
        <v>1074</v>
      </c>
      <c r="P29" s="53">
        <v>264</v>
      </c>
      <c r="Q29" s="53">
        <v>603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4601</v>
      </c>
      <c r="D30" s="53">
        <f t="shared" si="1"/>
        <v>1961</v>
      </c>
      <c r="E30" s="53">
        <f t="shared" si="2"/>
        <v>2640</v>
      </c>
      <c r="F30" s="53">
        <v>63</v>
      </c>
      <c r="G30" s="53">
        <v>64</v>
      </c>
      <c r="H30" s="53">
        <v>169</v>
      </c>
      <c r="I30" s="53">
        <v>145</v>
      </c>
      <c r="J30" s="53">
        <v>693</v>
      </c>
      <c r="K30" s="53">
        <v>701</v>
      </c>
      <c r="L30" s="53">
        <v>663</v>
      </c>
      <c r="M30" s="53">
        <v>1279</v>
      </c>
      <c r="N30" s="53">
        <v>326</v>
      </c>
      <c r="O30" s="53">
        <v>362</v>
      </c>
      <c r="P30" s="53">
        <v>47</v>
      </c>
      <c r="Q30" s="53">
        <v>89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9246</v>
      </c>
      <c r="D31" s="53">
        <f t="shared" si="1"/>
        <v>4271</v>
      </c>
      <c r="E31" s="53">
        <f t="shared" si="2"/>
        <v>4975</v>
      </c>
      <c r="F31" s="53">
        <v>75</v>
      </c>
      <c r="G31" s="53">
        <v>64</v>
      </c>
      <c r="H31" s="53">
        <v>321</v>
      </c>
      <c r="I31" s="53">
        <v>277</v>
      </c>
      <c r="J31" s="53">
        <v>987</v>
      </c>
      <c r="K31" s="53">
        <v>985</v>
      </c>
      <c r="L31" s="53">
        <v>1741</v>
      </c>
      <c r="M31" s="53">
        <v>2068</v>
      </c>
      <c r="N31" s="53">
        <v>929</v>
      </c>
      <c r="O31" s="53">
        <v>1111</v>
      </c>
      <c r="P31" s="53">
        <v>218</v>
      </c>
      <c r="Q31" s="53">
        <v>470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5768</v>
      </c>
      <c r="D32" s="53">
        <f t="shared" si="1"/>
        <v>2553</v>
      </c>
      <c r="E32" s="53">
        <f t="shared" si="2"/>
        <v>3215</v>
      </c>
      <c r="F32" s="53">
        <v>37</v>
      </c>
      <c r="G32" s="53">
        <v>48</v>
      </c>
      <c r="H32" s="53">
        <v>190</v>
      </c>
      <c r="I32" s="53">
        <v>166</v>
      </c>
      <c r="J32" s="53">
        <v>726</v>
      </c>
      <c r="K32" s="53">
        <v>648</v>
      </c>
      <c r="L32" s="53">
        <v>855</v>
      </c>
      <c r="M32" s="53">
        <v>1418</v>
      </c>
      <c r="N32" s="53">
        <v>635</v>
      </c>
      <c r="O32" s="53">
        <v>764</v>
      </c>
      <c r="P32" s="53">
        <v>110</v>
      </c>
      <c r="Q32" s="53">
        <v>171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24023</v>
      </c>
      <c r="D33" s="53">
        <f t="shared" si="1"/>
        <v>10705</v>
      </c>
      <c r="E33" s="53">
        <f t="shared" si="2"/>
        <v>13318</v>
      </c>
      <c r="F33" s="53">
        <v>1</v>
      </c>
      <c r="G33" s="53">
        <v>0</v>
      </c>
      <c r="H33" s="53">
        <v>320</v>
      </c>
      <c r="I33" s="53">
        <v>328</v>
      </c>
      <c r="J33" s="53">
        <v>2150</v>
      </c>
      <c r="K33" s="53">
        <v>1926</v>
      </c>
      <c r="L33" s="53">
        <v>4516</v>
      </c>
      <c r="M33" s="53">
        <v>4422</v>
      </c>
      <c r="N33" s="53">
        <v>2449</v>
      </c>
      <c r="O33" s="53">
        <v>3125</v>
      </c>
      <c r="P33" s="53">
        <v>1269</v>
      </c>
      <c r="Q33" s="53">
        <v>3517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9841</v>
      </c>
      <c r="D34" s="53">
        <f t="shared" si="1"/>
        <v>4260</v>
      </c>
      <c r="E34" s="53">
        <f t="shared" si="2"/>
        <v>5581</v>
      </c>
      <c r="F34" s="53">
        <v>0</v>
      </c>
      <c r="G34" s="53">
        <v>0</v>
      </c>
      <c r="H34" s="53">
        <v>150</v>
      </c>
      <c r="I34" s="53">
        <v>158</v>
      </c>
      <c r="J34" s="53">
        <v>856</v>
      </c>
      <c r="K34" s="53">
        <v>800</v>
      </c>
      <c r="L34" s="53">
        <v>1915</v>
      </c>
      <c r="M34" s="53">
        <v>1863</v>
      </c>
      <c r="N34" s="53">
        <v>857</v>
      </c>
      <c r="O34" s="53">
        <v>1244</v>
      </c>
      <c r="P34" s="53">
        <v>482</v>
      </c>
      <c r="Q34" s="53">
        <v>1516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41455</v>
      </c>
      <c r="D35" s="53">
        <f t="shared" si="1"/>
        <v>18946</v>
      </c>
      <c r="E35" s="53">
        <f t="shared" si="2"/>
        <v>22509</v>
      </c>
      <c r="F35" s="53">
        <v>154</v>
      </c>
      <c r="G35" s="53">
        <v>124</v>
      </c>
      <c r="H35" s="53">
        <v>796</v>
      </c>
      <c r="I35" s="53">
        <v>783</v>
      </c>
      <c r="J35" s="53">
        <v>3339</v>
      </c>
      <c r="K35" s="53">
        <v>3083</v>
      </c>
      <c r="L35" s="53">
        <v>7131</v>
      </c>
      <c r="M35" s="53">
        <v>7232</v>
      </c>
      <c r="N35" s="53">
        <v>5303</v>
      </c>
      <c r="O35" s="53">
        <v>6073</v>
      </c>
      <c r="P35" s="53">
        <v>2223</v>
      </c>
      <c r="Q35" s="53">
        <v>5214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2545</v>
      </c>
      <c r="D36" s="53">
        <f t="shared" si="1"/>
        <v>1108</v>
      </c>
      <c r="E36" s="53">
        <f t="shared" si="2"/>
        <v>1437</v>
      </c>
      <c r="F36" s="53">
        <v>0</v>
      </c>
      <c r="G36" s="53">
        <v>0</v>
      </c>
      <c r="H36" s="53">
        <v>6</v>
      </c>
      <c r="I36" s="53">
        <v>1</v>
      </c>
      <c r="J36" s="53">
        <v>257</v>
      </c>
      <c r="K36" s="53">
        <v>212</v>
      </c>
      <c r="L36" s="53">
        <v>483</v>
      </c>
      <c r="M36" s="53">
        <v>485</v>
      </c>
      <c r="N36" s="53">
        <v>230</v>
      </c>
      <c r="O36" s="53">
        <v>379</v>
      </c>
      <c r="P36" s="53">
        <v>132</v>
      </c>
      <c r="Q36" s="53">
        <v>360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456</v>
      </c>
      <c r="D37" s="53">
        <f t="shared" si="1"/>
        <v>229</v>
      </c>
      <c r="E37" s="53">
        <f t="shared" si="2"/>
        <v>227</v>
      </c>
      <c r="F37" s="53">
        <v>0</v>
      </c>
      <c r="G37" s="53">
        <v>0</v>
      </c>
      <c r="H37" s="53">
        <v>0</v>
      </c>
      <c r="I37" s="53">
        <v>0</v>
      </c>
      <c r="J37" s="53">
        <v>51</v>
      </c>
      <c r="K37" s="53">
        <v>38</v>
      </c>
      <c r="L37" s="53">
        <v>105</v>
      </c>
      <c r="M37" s="53">
        <v>75</v>
      </c>
      <c r="N37" s="53">
        <v>48</v>
      </c>
      <c r="O37" s="53">
        <v>52</v>
      </c>
      <c r="P37" s="53">
        <v>25</v>
      </c>
      <c r="Q37" s="53">
        <v>62</v>
      </c>
    </row>
    <row r="38" spans="1:17" s="35" customFormat="1" ht="18.75">
      <c r="A38" s="50">
        <v>15</v>
      </c>
      <c r="B38" s="51" t="s">
        <v>102</v>
      </c>
      <c r="C38" s="52">
        <f t="shared" si="0"/>
        <v>4980</v>
      </c>
      <c r="D38" s="53">
        <f t="shared" si="1"/>
        <v>2328</v>
      </c>
      <c r="E38" s="53">
        <f t="shared" si="2"/>
        <v>2652</v>
      </c>
      <c r="F38" s="53">
        <v>10</v>
      </c>
      <c r="G38" s="53">
        <v>7</v>
      </c>
      <c r="H38" s="53">
        <v>59</v>
      </c>
      <c r="I38" s="53">
        <v>65</v>
      </c>
      <c r="J38" s="53">
        <v>319</v>
      </c>
      <c r="K38" s="53">
        <v>335</v>
      </c>
      <c r="L38" s="53">
        <v>813</v>
      </c>
      <c r="M38" s="53">
        <v>654</v>
      </c>
      <c r="N38" s="53">
        <v>740</v>
      </c>
      <c r="O38" s="53">
        <v>822</v>
      </c>
      <c r="P38" s="53">
        <v>387</v>
      </c>
      <c r="Q38" s="53">
        <v>769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25126</v>
      </c>
      <c r="D39" s="53">
        <f t="shared" si="1"/>
        <v>11033</v>
      </c>
      <c r="E39" s="53">
        <f t="shared" si="2"/>
        <v>14093</v>
      </c>
      <c r="F39" s="53">
        <v>158</v>
      </c>
      <c r="G39" s="53">
        <v>172</v>
      </c>
      <c r="H39" s="53">
        <v>487</v>
      </c>
      <c r="I39" s="53">
        <v>406</v>
      </c>
      <c r="J39" s="53">
        <v>2222</v>
      </c>
      <c r="K39" s="53">
        <v>2061</v>
      </c>
      <c r="L39" s="53">
        <v>4504</v>
      </c>
      <c r="M39" s="53">
        <v>4688</v>
      </c>
      <c r="N39" s="53">
        <v>2536</v>
      </c>
      <c r="O39" s="53">
        <v>3558</v>
      </c>
      <c r="P39" s="53">
        <v>1126</v>
      </c>
      <c r="Q39" s="53">
        <v>3208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16424</v>
      </c>
      <c r="D40" s="53">
        <f t="shared" si="1"/>
        <v>7177</v>
      </c>
      <c r="E40" s="53">
        <f t="shared" si="2"/>
        <v>9247</v>
      </c>
      <c r="F40" s="53">
        <v>104</v>
      </c>
      <c r="G40" s="53">
        <v>111</v>
      </c>
      <c r="H40" s="53">
        <v>372</v>
      </c>
      <c r="I40" s="53">
        <v>322</v>
      </c>
      <c r="J40" s="53">
        <v>1547</v>
      </c>
      <c r="K40" s="53">
        <v>1433</v>
      </c>
      <c r="L40" s="53">
        <v>2894</v>
      </c>
      <c r="M40" s="53">
        <v>3329</v>
      </c>
      <c r="N40" s="53">
        <v>1618</v>
      </c>
      <c r="O40" s="53">
        <v>2162</v>
      </c>
      <c r="P40" s="53">
        <v>642</v>
      </c>
      <c r="Q40" s="53">
        <v>1890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18089</v>
      </c>
      <c r="D41" s="53">
        <f t="shared" si="1"/>
        <v>8516</v>
      </c>
      <c r="E41" s="53">
        <f t="shared" si="2"/>
        <v>9573</v>
      </c>
      <c r="F41" s="53">
        <v>69</v>
      </c>
      <c r="G41" s="53">
        <v>65</v>
      </c>
      <c r="H41" s="53">
        <v>338</v>
      </c>
      <c r="I41" s="53">
        <v>267</v>
      </c>
      <c r="J41" s="53">
        <v>1383</v>
      </c>
      <c r="K41" s="53">
        <v>1353</v>
      </c>
      <c r="L41" s="53">
        <v>3452</v>
      </c>
      <c r="M41" s="53">
        <v>3062</v>
      </c>
      <c r="N41" s="53">
        <v>2343</v>
      </c>
      <c r="O41" s="53">
        <v>2701</v>
      </c>
      <c r="P41" s="53">
        <v>931</v>
      </c>
      <c r="Q41" s="53">
        <v>2125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9204</v>
      </c>
      <c r="D42" s="53">
        <f t="shared" si="1"/>
        <v>4462</v>
      </c>
      <c r="E42" s="53">
        <f t="shared" si="2"/>
        <v>4742</v>
      </c>
      <c r="F42" s="53">
        <v>31</v>
      </c>
      <c r="G42" s="53">
        <v>27</v>
      </c>
      <c r="H42" s="53">
        <v>148</v>
      </c>
      <c r="I42" s="53">
        <v>162</v>
      </c>
      <c r="J42" s="53">
        <v>773</v>
      </c>
      <c r="K42" s="53">
        <v>694</v>
      </c>
      <c r="L42" s="53">
        <v>1815</v>
      </c>
      <c r="M42" s="53">
        <v>1441</v>
      </c>
      <c r="N42" s="53">
        <v>1245</v>
      </c>
      <c r="O42" s="53">
        <v>1315</v>
      </c>
      <c r="P42" s="53">
        <v>450</v>
      </c>
      <c r="Q42" s="53">
        <v>1103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269057</v>
      </c>
      <c r="D43" s="52">
        <f>SUM(D20:D42)-D21-D23-D26-D37</f>
        <v>123457</v>
      </c>
      <c r="E43" s="52">
        <f>SUM(E20:E42)-E21-E23-E26-E37</f>
        <v>145600</v>
      </c>
      <c r="F43" s="52">
        <f t="shared" ref="F43:Q43" si="4">SUM(F20:F42)-F21-F23-F26-F37</f>
        <v>1042</v>
      </c>
      <c r="G43" s="52">
        <f t="shared" si="4"/>
        <v>1031</v>
      </c>
      <c r="H43" s="52">
        <f t="shared" si="4"/>
        <v>5426</v>
      </c>
      <c r="I43" s="52">
        <f t="shared" si="4"/>
        <v>5033</v>
      </c>
      <c r="J43" s="52">
        <f t="shared" si="4"/>
        <v>23053</v>
      </c>
      <c r="K43" s="52">
        <f t="shared" si="4"/>
        <v>21710</v>
      </c>
      <c r="L43" s="52">
        <f t="shared" si="4"/>
        <v>49932</v>
      </c>
      <c r="M43" s="52">
        <f t="shared" si="4"/>
        <v>51879</v>
      </c>
      <c r="N43" s="52">
        <f t="shared" si="4"/>
        <v>32357</v>
      </c>
      <c r="O43" s="52">
        <f t="shared" si="4"/>
        <v>37594</v>
      </c>
      <c r="P43" s="52">
        <f t="shared" si="4"/>
        <v>11647</v>
      </c>
      <c r="Q43" s="52">
        <f t="shared" si="4"/>
        <v>28353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2022-05-01T07:36:21Z</dcterms:modified>
</cp:coreProperties>
</file>